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592EA5F9-D9E2-4D5A-9E3A-248C3082943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7.01.2026" sheetId="9" r:id="rId1"/>
    <sheet name="Лист1" sheetId="10" state="hidden" r:id="rId2"/>
  </sheets>
  <definedNames>
    <definedName name="_xlnm._FilterDatabase" localSheetId="0" hidden="1">'27.01.2026'!$B$4:$Q$11</definedName>
    <definedName name="Товар">Лист1!$B$3:$C$9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5" i="9"/>
  <c r="Q11" i="9"/>
</calcChain>
</file>

<file path=xl/sharedStrings.xml><?xml version="1.0" encoding="utf-8"?>
<sst xmlns="http://schemas.openxmlformats.org/spreadsheetml/2006/main" count="80" uniqueCount="51">
  <si>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</si>
  <si>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</si>
  <si>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</si>
  <si>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</si>
  <si>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</si>
  <si>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</si>
  <si>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</si>
  <si>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</si>
  <si>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</si>
  <si>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</si>
  <si>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</si>
  <si>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</si>
  <si>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</si>
  <si>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</si>
  <si>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</si>
  <si>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</si>
  <si>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</si>
  <si>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27.01.2026</t>
  </si>
  <si>
    <t>AD308K3</t>
  </si>
  <si>
    <t>AD309K3</t>
  </si>
  <si>
    <t>AD310K3</t>
  </si>
  <si>
    <t>AD313K3</t>
  </si>
  <si>
    <t>AD302K3</t>
  </si>
  <si>
    <t>AD301K3</t>
  </si>
  <si>
    <t>1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</si>
  <si>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</si>
  <si>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Код Товара</t>
  </si>
  <si>
    <t>Наименование Товара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</si>
  <si>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</si>
  <si>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</si>
  <si>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</si>
  <si>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</si>
  <si>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</si>
  <si>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ИП Нур Береке</t>
  </si>
  <si>
    <t>ТОО "ПСВ86"</t>
  </si>
  <si>
    <t>ИП АЯП С.Ж.</t>
  </si>
  <si>
    <t>ТОО КАЗГРАНИТБАДАМ</t>
  </si>
  <si>
    <t>ТОО KZ-Broker</t>
  </si>
  <si>
    <t>ИП "БЕК-АЙДА"</t>
  </si>
  <si>
    <t>630606400676</t>
  </si>
  <si>
    <t>180940015848</t>
  </si>
  <si>
    <t>540904300859</t>
  </si>
  <si>
    <t>090840006608</t>
  </si>
  <si>
    <t>220640050578</t>
  </si>
  <si>
    <t>870806450788</t>
  </si>
  <si>
    <t>Олжа брокер ТОО</t>
  </si>
  <si>
    <t>ТОО "Адалант777"</t>
  </si>
  <si>
    <t>ATC Brok ТОО</t>
  </si>
  <si>
    <t>Актор НС ТОО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</si>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</sst>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3"/>
  <sheetViews>
    <sheetView tabSelected="1" topLeftCell="A2" zoomScale="60" zoomScaleNormal="60" workbookViewId="0">
      <selection activeCell="B5" sqref="B5:B10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6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" customFormat="1" ht="108" customHeight="1" x14ac:dyDescent="0.25">
      <c r="B5" s="12" t="s">
        <v>33</v>
      </c>
      <c r="C5" s="8" t="s">
        <v>39</v>
      </c>
      <c r="D5" s="8" t="s">
        <v>45</v>
      </c>
      <c r="E5" s="8" t="s">
        <v>49</v>
      </c>
      <c r="F5" s="8" t="s">
        <v>50</v>
      </c>
      <c r="G5" s="8" t="s">
        <v>49</v>
      </c>
      <c r="H5" s="19" t="str">
        <f>VLOOKUP(J5, Товар, 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5" s="9">
        <v>2701</v>
      </c>
      <c r="J5" s="10" t="s">
        <v>18</v>
      </c>
      <c r="K5" s="9" t="s">
        <v>24</v>
      </c>
      <c r="L5" s="11">
        <v>9087.85</v>
      </c>
      <c r="M5" s="11">
        <v>9087.85</v>
      </c>
      <c r="N5" s="11">
        <v>9087.85</v>
      </c>
      <c r="O5" s="11">
        <v>9087.85</v>
      </c>
      <c r="P5" s="11">
        <v>9087.85</v>
      </c>
      <c r="Q5" s="8">
        <v>3135308.25</v>
      </c>
    </row>
    <row r="6" spans="2:17" s="2" customFormat="1" ht="126" x14ac:dyDescent="0.25">
      <c r="B6" s="12" t="s">
        <v>34</v>
      </c>
      <c r="C6" s="8" t="s">
        <v>40</v>
      </c>
      <c r="D6" s="8" t="s">
        <v>46</v>
      </c>
      <c r="E6" s="8" t="s">
        <v>49</v>
      </c>
      <c r="F6" s="8" t="s">
        <v>50</v>
      </c>
      <c r="G6" s="8" t="s">
        <v>49</v>
      </c>
      <c r="H6" s="19" t="str">
        <f>VLOOKUP(J6, Товар, 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6" s="9">
        <v>2701</v>
      </c>
      <c r="J6" s="10" t="s">
        <v>19</v>
      </c>
      <c r="K6" s="9" t="s">
        <v>24</v>
      </c>
      <c r="L6" s="11">
        <v>9087.85</v>
      </c>
      <c r="M6" s="11">
        <v>9087.85</v>
      </c>
      <c r="N6" s="11">
        <v>9087.85</v>
      </c>
      <c r="O6" s="11">
        <v>9087.85</v>
      </c>
      <c r="P6" s="11">
        <v>9087.85</v>
      </c>
      <c r="Q6" s="8">
        <v>6270616.5</v>
      </c>
    </row>
    <row r="7" spans="2:17" s="2" customFormat="1" ht="126" x14ac:dyDescent="0.25">
      <c r="B7" s="12" t="s">
        <v>35</v>
      </c>
      <c r="C7" s="8" t="s">
        <v>41</v>
      </c>
      <c r="D7" s="8" t="s">
        <v>47</v>
      </c>
      <c r="E7" s="8" t="s">
        <v>49</v>
      </c>
      <c r="F7" s="8" t="s">
        <v>50</v>
      </c>
      <c r="G7" s="8" t="s">
        <v>49</v>
      </c>
      <c r="H7" s="19" t="str">
        <f>VLOOKUP(J7, Товар, 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7" s="9">
        <v>2701</v>
      </c>
      <c r="J7" s="10" t="s">
        <v>20</v>
      </c>
      <c r="K7" s="9" t="s">
        <v>24</v>
      </c>
      <c r="L7" s="11">
        <v>8908.7999999999993</v>
      </c>
      <c r="M7" s="11">
        <v>8908.7999999999993</v>
      </c>
      <c r="N7" s="11">
        <v>8908.7999999999993</v>
      </c>
      <c r="O7" s="11">
        <v>8908.7999999999993</v>
      </c>
      <c r="P7" s="11">
        <v>8908.7999999999993</v>
      </c>
      <c r="Q7" s="8">
        <v>6147072</v>
      </c>
    </row>
    <row r="8" spans="2:17" s="2" customFormat="1" ht="110.25" x14ac:dyDescent="0.25">
      <c r="B8" s="12" t="s">
        <v>36</v>
      </c>
      <c r="C8" s="8" t="s">
        <v>42</v>
      </c>
      <c r="D8" s="8" t="s">
        <v>46</v>
      </c>
      <c r="E8" s="8" t="s">
        <v>49</v>
      </c>
      <c r="F8" s="8" t="s">
        <v>50</v>
      </c>
      <c r="G8" s="8" t="s">
        <v>49</v>
      </c>
      <c r="H8" s="19" t="str">
        <f>VLOOKUP(J8, Товар, 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8" s="9">
        <v>2701</v>
      </c>
      <c r="J8" s="10" t="s">
        <v>21</v>
      </c>
      <c r="K8" s="9" t="s">
        <v>24</v>
      </c>
      <c r="L8" s="11">
        <v>9087.85</v>
      </c>
      <c r="M8" s="11">
        <v>9087.85</v>
      </c>
      <c r="N8" s="11">
        <v>9087.85</v>
      </c>
      <c r="O8" s="11">
        <v>9087.85</v>
      </c>
      <c r="P8" s="11">
        <v>9087.85</v>
      </c>
      <c r="Q8" s="8">
        <v>6270616.5</v>
      </c>
    </row>
    <row r="9" spans="2:17" s="2" customFormat="1" ht="110.25" x14ac:dyDescent="0.25">
      <c r="B9" s="12" t="s">
        <v>37</v>
      </c>
      <c r="C9" s="8" t="s">
        <v>43</v>
      </c>
      <c r="D9" s="8" t="s">
        <v>37</v>
      </c>
      <c r="E9" s="8" t="s">
        <v>49</v>
      </c>
      <c r="F9" s="8" t="s">
        <v>50</v>
      </c>
      <c r="G9" s="8" t="s">
        <v>49</v>
      </c>
      <c r="H9" s="19" t="str">
        <f>VLOOKUP(J9, Товар, 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9" s="9">
        <v>2701</v>
      </c>
      <c r="J9" s="10" t="s">
        <v>22</v>
      </c>
      <c r="K9" s="9" t="s">
        <v>24</v>
      </c>
      <c r="L9" s="11">
        <v>8997.8799999999992</v>
      </c>
      <c r="M9" s="11">
        <v>8997.8799999999992</v>
      </c>
      <c r="N9" s="11">
        <v>8997.8799999999992</v>
      </c>
      <c r="O9" s="11">
        <v>8997.8799999999992</v>
      </c>
      <c r="P9" s="11">
        <v>8997.8799999999992</v>
      </c>
      <c r="Q9" s="8">
        <v>3104268.6</v>
      </c>
    </row>
    <row r="10" spans="2:17" s="2" customFormat="1" ht="110.25" x14ac:dyDescent="0.25">
      <c r="B10" s="12" t="s">
        <v>38</v>
      </c>
      <c r="C10" s="8" t="s">
        <v>44</v>
      </c>
      <c r="D10" s="8" t="s">
        <v>48</v>
      </c>
      <c r="E10" s="8" t="s">
        <v>49</v>
      </c>
      <c r="F10" s="8" t="s">
        <v>50</v>
      </c>
      <c r="G10" s="8" t="s">
        <v>49</v>
      </c>
      <c r="H10" s="19" t="str">
        <f>VLOOKUP(J10, Товар, 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10" s="9">
        <v>2701</v>
      </c>
      <c r="J10" s="10" t="s">
        <v>23</v>
      </c>
      <c r="K10" s="9" t="s">
        <v>24</v>
      </c>
      <c r="L10" s="11">
        <v>9087.85</v>
      </c>
      <c r="M10" s="11">
        <v>9087.85</v>
      </c>
      <c r="N10" s="11">
        <v>9087.85</v>
      </c>
      <c r="O10" s="11">
        <v>9087.85</v>
      </c>
      <c r="P10" s="11">
        <v>9087.85</v>
      </c>
      <c r="Q10" s="8">
        <v>3135308.25</v>
      </c>
    </row>
    <row r="11" spans="2:17" ht="18.75" customHeight="1" x14ac:dyDescent="0.25">
      <c r="B11" s="4"/>
      <c r="C11" s="4"/>
      <c r="D11" s="4"/>
      <c r="E11" s="4"/>
      <c r="F11" s="4"/>
      <c r="G11" s="4"/>
      <c r="H11" s="13"/>
      <c r="I11" s="14"/>
      <c r="J11" s="14"/>
      <c r="K11" s="14"/>
      <c r="L11" s="14"/>
      <c r="M11" s="14"/>
      <c r="N11" s="14"/>
      <c r="O11" s="14"/>
      <c r="P11" s="15"/>
      <c r="Q11" s="6">
        <f>SUM(Q5:Q10)</f>
        <v>28063190.100000001</v>
      </c>
    </row>
    <row r="12" spans="2:17" x14ac:dyDescent="0.25">
      <c r="Q12" s="7"/>
    </row>
    <row r="13" spans="2:17" x14ac:dyDescent="0.25">
      <c r="Q13" s="7"/>
    </row>
  </sheetData>
  <autoFilter ref="B4:Q11" xr:uid="{E8B2D6B2-001F-45E1-81ED-F66B5398CB4D}"/>
  <mergeCells count="2">
    <mergeCell ref="H11:P11"/>
    <mergeCell ref="B3:Q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0601-15B6-4F6A-8A22-AC001E629754}">
  <dimension ref="B3:C9"/>
  <sheetViews>
    <sheetView workbookViewId="0">
      <selection activeCell="B3" sqref="B3:C9"/>
    </sheetView>
  </sheetViews>
  <sheetFormatPr defaultRowHeight="15" x14ac:dyDescent="0.25"/>
  <sheetData>
    <row r="3" spans="2:3" ht="38.25" x14ac:dyDescent="0.25">
      <c r="B3" s="18" t="s">
        <v>26</v>
      </c>
      <c r="C3" s="18" t="s">
        <v>27</v>
      </c>
    </row>
    <row r="4" spans="2:3" x14ac:dyDescent="0.25">
      <c r="B4" s="17" t="s">
        <v>23</v>
      </c>
      <c r="C4" s="17" t="s">
        <v>25</v>
      </c>
    </row>
    <row r="5" spans="2:3" x14ac:dyDescent="0.25">
      <c r="B5" s="17" t="s">
        <v>22</v>
      </c>
      <c r="C5" s="17" t="s">
        <v>28</v>
      </c>
    </row>
    <row r="6" spans="2:3" x14ac:dyDescent="0.25">
      <c r="B6" s="17" t="s">
        <v>18</v>
      </c>
      <c r="C6" s="17" t="s">
        <v>29</v>
      </c>
    </row>
    <row r="7" spans="2:3" x14ac:dyDescent="0.25">
      <c r="B7" s="17" t="s">
        <v>19</v>
      </c>
      <c r="C7" s="17" t="s">
        <v>30</v>
      </c>
    </row>
    <row r="8" spans="2:3" x14ac:dyDescent="0.25">
      <c r="B8" s="17" t="s">
        <v>20</v>
      </c>
      <c r="C8" s="17" t="s">
        <v>31</v>
      </c>
    </row>
    <row r="9" spans="2:3" x14ac:dyDescent="0.25">
      <c r="B9" s="17" t="s">
        <v>21</v>
      </c>
      <c r="C9" s="1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27.01.2026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2026-01-27T12:44:08Z</dcterms:modified>
</cp:coreProperties>
</file>