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A3AE98B8-4F69-403A-896C-134B9EBBC40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1.01.2026" sheetId="9" r:id="rId1"/>
    <sheet name="Лист1" sheetId="20" state="hidden" r:id="rId2"/>
  </sheets>
  <definedNames>
    <definedName name="_xlnm._FilterDatabase" localSheetId="0" hidden="1">'21.01.2026'!$B$4:$Q$28</definedName>
    <definedName name="Товар">Лист1!$B$3:$C$12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5" i="9"/>
  <c r="Q28" i="9"/>
</calcChain>
</file>

<file path=xl/sharedStrings.xml><?xml version="1.0" encoding="utf-8"?>
<sst xmlns="http://schemas.openxmlformats.org/spreadsheetml/2006/main" count="245" uniqueCount="101">
  <si>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</si>
  <si>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</si>
  <si>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</si>
  <si>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</si>
  <si>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</si>
  <si>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</si>
  <si>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</si>
  <si>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</si>
  <si>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</si>
  <si>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</si>
  <si>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</si>
  <si>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</si>
  <si>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</si>
  <si>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</si>
  <si>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</si>
  <si>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</si>
  <si>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</si>
  <si>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DEDF4TO</t>
  </si>
  <si>
    <t>D6DE1SP</t>
  </si>
  <si>
    <t>DEDF4SP</t>
  </si>
  <si>
    <t>1</t>
  </si>
  <si>
    <t>Код Товара</t>
  </si>
  <si>
    <t>Наименование Товара</t>
  </si>
  <si>
    <t>AI-95 benzini,PMHZ JSHS,Pavlodar-port st.FCA,tek temir jol koligimen jetkizy/Бензин АИ-95,ТОО ПНХЗ,FCA ст.Павлодар-порт,поставка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</si>
  <si>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</si>
  <si>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</si>
  <si>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2710 12 450 0</t>
  </si>
  <si>
    <t>2710 12 413 0</t>
  </si>
  <si>
    <t>2710 19 424 0</t>
  </si>
  <si>
    <t>САУДА-САТТЫҚ НӘТИЖЕЛЕРІ / ИТОГИ ТОРГОВ  
21.01.2026</t>
  </si>
  <si>
    <t>D3DE1EA</t>
  </si>
  <si>
    <t>D3DE1SP</t>
  </si>
  <si>
    <t>DADFCSP</t>
  </si>
  <si>
    <t>DTDFCEA</t>
  </si>
  <si>
    <t>DADFCTO</t>
  </si>
  <si>
    <t>DRDF4EA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</si>
  <si>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</si>
  <si>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</si>
  <si>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</si>
  <si>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</si>
  <si>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</si>
  <si>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</si>
  <si>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2710 19 422 0</t>
  </si>
  <si>
    <t>2710 19 210 0</t>
  </si>
  <si>
    <t>ТОО "С-Мунай"</t>
  </si>
  <si>
    <t>ТОО  "Зыряновскнефтепродукт"</t>
  </si>
  <si>
    <t>ТОО "ТумарМунай"</t>
  </si>
  <si>
    <t>ТОО "Азия Ойл"</t>
  </si>
  <si>
    <t>ИП «LUX»</t>
  </si>
  <si>
    <t>ТОО «SP Group»</t>
  </si>
  <si>
    <t>ТОО "SOCAR"</t>
  </si>
  <si>
    <t>АО "Эйр Астана</t>
  </si>
  <si>
    <t>Акционерное общество "Костанайские минералы"</t>
  </si>
  <si>
    <t>ТОО Жібек жолы-2</t>
  </si>
  <si>
    <t>ТОО Wasat Oil</t>
  </si>
  <si>
    <t>ИП Ауезов</t>
  </si>
  <si>
    <t>ТОО INDUSTRIAL MARKET RESOURCE</t>
  </si>
  <si>
    <t>ТОО «Жаркын Ниет»</t>
  </si>
  <si>
    <t>ИП МУХИЕВ ДОСАЙ КАДЫМОВИЧ</t>
  </si>
  <si>
    <t xml:space="preserve"> STAR OIL Energy ТОО</t>
  </si>
  <si>
    <t>ТОО Тұлпар Oil</t>
  </si>
  <si>
    <t>ТОО "Замана-Инвест"</t>
  </si>
  <si>
    <t>001040003264</t>
  </si>
  <si>
    <t>060340001366</t>
  </si>
  <si>
    <t>130640000443</t>
  </si>
  <si>
    <t>091140014339</t>
  </si>
  <si>
    <t>930821301164</t>
  </si>
  <si>
    <t>030440006038</t>
  </si>
  <si>
    <t>160940029498</t>
  </si>
  <si>
    <t>010940000162</t>
  </si>
  <si>
    <t>910540000047</t>
  </si>
  <si>
    <t>171240016207</t>
  </si>
  <si>
    <t>230540000470</t>
  </si>
  <si>
    <t>810328301239</t>
  </si>
  <si>
    <t>160440030621</t>
  </si>
  <si>
    <t>110640019679</t>
  </si>
  <si>
    <t>660516301694</t>
  </si>
  <si>
    <t>130640000641</t>
  </si>
  <si>
    <t>140140023397</t>
  </si>
  <si>
    <t>990240007276</t>
  </si>
  <si>
    <t>AltaBroker ТОО</t>
  </si>
  <si>
    <t>ЮТС Капитал ТОО</t>
  </si>
  <si>
    <t>Torino-06 ТОО</t>
  </si>
  <si>
    <t>OilClub Management ТОО</t>
  </si>
  <si>
    <t>Олжа брокер ТОО</t>
  </si>
  <si>
    <t>ATC Brok ТОО</t>
  </si>
  <si>
    <t>Trade Broker Company ТОО</t>
  </si>
  <si>
    <t>ТОО "Адалант777"</t>
  </si>
  <si>
    <t>Евразийский торговый брокер ТОО</t>
  </si>
  <si>
    <t>Брокер Стандарт Плюс ТОО</t>
  </si>
  <si>
    <t>ТОО "Каспий нефть трейдинг"</t>
  </si>
  <si>
    <t>KC Energy Group ТОО</t>
  </si>
  <si>
    <t>ТОО IC Products</t>
  </si>
  <si>
    <t>ТОО «ПетроКазахстан Ойл Продактс»</t>
  </si>
  <si>
    <t>190640003062</t>
  </si>
  <si>
    <t>231240026921</t>
  </si>
  <si>
    <t>250840004567</t>
  </si>
  <si>
    <t>050140004649</t>
  </si>
  <si>
    <t>FB Capital ТОО</t>
  </si>
  <si>
    <t>3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</si>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</sst>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0"/>
  <sheetViews>
    <sheetView tabSelected="1" zoomScale="60" zoomScaleNormal="60" workbookViewId="0">
      <selection activeCell="O31" sqref="O31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9.140625" style="4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8" t="s">
        <v>29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2" customFormat="1" ht="45" x14ac:dyDescent="0.25">
      <c r="B5" s="19" t="s">
        <v>44</v>
      </c>
      <c r="C5" s="6" t="s">
        <v>62</v>
      </c>
      <c r="D5" s="6" t="s">
        <v>80</v>
      </c>
      <c r="E5" s="6" t="s">
        <v>90</v>
      </c>
      <c r="F5" s="6" t="s">
        <v>94</v>
      </c>
      <c r="G5" s="6" t="s">
        <v>98</v>
      </c>
      <c r="H5" s="6" t="str">
        <f t="shared" ref="H5:H27" si="0">VLOOKUP(J5,Товар,2,FALSE)</f>
        <v>AI-92 benzini tay AMoZ,FCA st.Tendik,tek temirjol koligimen jetkizy/Бензин АИ-92 ТОО АНПЗ,FCA ст.Тендык,поставка только ж/д транспортом</v>
      </c>
      <c r="I5" s="6" t="s">
        <v>27</v>
      </c>
      <c r="J5" s="12" t="s">
        <v>30</v>
      </c>
      <c r="K5" s="9" t="s">
        <v>99</v>
      </c>
      <c r="L5" s="14">
        <v>219803.6</v>
      </c>
      <c r="M5" s="14">
        <v>219803.6</v>
      </c>
      <c r="N5" s="14">
        <v>219803.6</v>
      </c>
      <c r="O5" s="14">
        <v>219803.6</v>
      </c>
      <c r="P5" s="14">
        <v>219803.6</v>
      </c>
      <c r="Q5" s="6">
        <v>114297872</v>
      </c>
    </row>
    <row r="6" spans="2:17" s="2" customFormat="1" ht="45" x14ac:dyDescent="0.25">
      <c r="B6" s="19" t="s">
        <v>45</v>
      </c>
      <c r="C6" s="6" t="s">
        <v>63</v>
      </c>
      <c r="D6" s="6" t="s">
        <v>81</v>
      </c>
      <c r="E6" s="6" t="s">
        <v>91</v>
      </c>
      <c r="F6" s="6" t="s">
        <v>95</v>
      </c>
      <c r="G6" s="6" t="s">
        <v>91</v>
      </c>
      <c r="H6" s="6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6" s="6" t="s">
        <v>27</v>
      </c>
      <c r="J6" s="12" t="s">
        <v>31</v>
      </c>
      <c r="K6" s="9" t="s">
        <v>20</v>
      </c>
      <c r="L6" s="13">
        <v>249601.38</v>
      </c>
      <c r="M6" s="13">
        <v>249601.38</v>
      </c>
      <c r="N6" s="13">
        <v>249601.38</v>
      </c>
      <c r="O6" s="13">
        <v>249601.38</v>
      </c>
      <c r="P6" s="13">
        <v>249601.38</v>
      </c>
      <c r="Q6" s="6">
        <v>32448179.399999999</v>
      </c>
    </row>
    <row r="7" spans="2:17" s="2" customFormat="1" ht="45" x14ac:dyDescent="0.25">
      <c r="B7" s="19" t="s">
        <v>46</v>
      </c>
      <c r="C7" s="6" t="s">
        <v>64</v>
      </c>
      <c r="D7" s="6" t="s">
        <v>82</v>
      </c>
      <c r="E7" s="6" t="s">
        <v>91</v>
      </c>
      <c r="F7" s="6" t="s">
        <v>95</v>
      </c>
      <c r="G7" s="6" t="s">
        <v>91</v>
      </c>
      <c r="H7" s="6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7" s="6" t="s">
        <v>27</v>
      </c>
      <c r="J7" s="12" t="s">
        <v>31</v>
      </c>
      <c r="K7" s="9" t="s">
        <v>100</v>
      </c>
      <c r="L7" s="13">
        <v>249601.38</v>
      </c>
      <c r="M7" s="13">
        <v>249601.38</v>
      </c>
      <c r="N7" s="13">
        <v>249601.38</v>
      </c>
      <c r="O7" s="13">
        <v>249601.38</v>
      </c>
      <c r="P7" s="13">
        <v>249601.38</v>
      </c>
      <c r="Q7" s="6">
        <v>97344538.200000003</v>
      </c>
    </row>
    <row r="8" spans="2:17" s="2" customFormat="1" ht="45" x14ac:dyDescent="0.25">
      <c r="B8" s="19" t="s">
        <v>47</v>
      </c>
      <c r="C8" s="6" t="s">
        <v>65</v>
      </c>
      <c r="D8" s="6" t="s">
        <v>83</v>
      </c>
      <c r="E8" s="6" t="s">
        <v>91</v>
      </c>
      <c r="F8" s="6" t="s">
        <v>95</v>
      </c>
      <c r="G8" s="6" t="s">
        <v>91</v>
      </c>
      <c r="H8" s="6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8" s="6" t="s">
        <v>27</v>
      </c>
      <c r="J8" s="12" t="s">
        <v>31</v>
      </c>
      <c r="K8" s="9" t="s">
        <v>20</v>
      </c>
      <c r="L8" s="13">
        <v>249601.38</v>
      </c>
      <c r="M8" s="13">
        <v>249601.38</v>
      </c>
      <c r="N8" s="13">
        <v>249601.38</v>
      </c>
      <c r="O8" s="13">
        <v>249601.38</v>
      </c>
      <c r="P8" s="13">
        <v>249601.38</v>
      </c>
      <c r="Q8" s="6">
        <v>48672269.100000001</v>
      </c>
    </row>
    <row r="9" spans="2:17" s="2" customFormat="1" ht="45" x14ac:dyDescent="0.25">
      <c r="B9" s="19" t="s">
        <v>48</v>
      </c>
      <c r="C9" s="6" t="s">
        <v>66</v>
      </c>
      <c r="D9" s="6" t="s">
        <v>84</v>
      </c>
      <c r="E9" s="6" t="s">
        <v>91</v>
      </c>
      <c r="F9" s="6" t="s">
        <v>95</v>
      </c>
      <c r="G9" s="6" t="s">
        <v>91</v>
      </c>
      <c r="H9" s="6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9" s="6" t="s">
        <v>27</v>
      </c>
      <c r="J9" s="12" t="s">
        <v>31</v>
      </c>
      <c r="K9" s="9" t="s">
        <v>100</v>
      </c>
      <c r="L9" s="13">
        <v>249601.38</v>
      </c>
      <c r="M9" s="13">
        <v>249601.38</v>
      </c>
      <c r="N9" s="13">
        <v>249601.38</v>
      </c>
      <c r="O9" s="13">
        <v>249601.38</v>
      </c>
      <c r="P9" s="13">
        <v>249601.38</v>
      </c>
      <c r="Q9" s="6">
        <v>32448179.399999999</v>
      </c>
    </row>
    <row r="10" spans="2:17" s="2" customFormat="1" ht="60" x14ac:dyDescent="0.25">
      <c r="B10" s="19" t="s">
        <v>49</v>
      </c>
      <c r="C10" s="6" t="s">
        <v>67</v>
      </c>
      <c r="D10" s="6" t="s">
        <v>85</v>
      </c>
      <c r="E10" s="6" t="s">
        <v>91</v>
      </c>
      <c r="F10" s="6" t="s">
        <v>95</v>
      </c>
      <c r="G10" s="6" t="s">
        <v>91</v>
      </c>
      <c r="H10" s="6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0" s="6" t="s">
        <v>26</v>
      </c>
      <c r="J10" s="12" t="s">
        <v>18</v>
      </c>
      <c r="K10" s="9" t="s">
        <v>20</v>
      </c>
      <c r="L10" s="13">
        <v>320211.34000000003</v>
      </c>
      <c r="M10" s="13">
        <v>320211.34000000003</v>
      </c>
      <c r="N10" s="13">
        <v>320211.34000000003</v>
      </c>
      <c r="O10" s="13">
        <v>320211.34000000003</v>
      </c>
      <c r="P10" s="13">
        <v>320211.34000000003</v>
      </c>
      <c r="Q10" s="6">
        <v>41627474.200000003</v>
      </c>
    </row>
    <row r="11" spans="2:17" s="2" customFormat="1" ht="60" x14ac:dyDescent="0.25">
      <c r="B11" s="19" t="s">
        <v>50</v>
      </c>
      <c r="C11" s="6" t="s">
        <v>68</v>
      </c>
      <c r="D11" s="6" t="s">
        <v>81</v>
      </c>
      <c r="E11" s="6" t="s">
        <v>91</v>
      </c>
      <c r="F11" s="6" t="s">
        <v>95</v>
      </c>
      <c r="G11" s="6" t="s">
        <v>91</v>
      </c>
      <c r="H11" s="6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1" s="6" t="s">
        <v>26</v>
      </c>
      <c r="J11" s="12" t="s">
        <v>18</v>
      </c>
      <c r="K11" s="9" t="s">
        <v>100</v>
      </c>
      <c r="L11" s="13">
        <v>320211.34000000003</v>
      </c>
      <c r="M11" s="13">
        <v>320211.34000000003</v>
      </c>
      <c r="N11" s="13">
        <v>320211.34000000003</v>
      </c>
      <c r="O11" s="13">
        <v>320211.34000000003</v>
      </c>
      <c r="P11" s="13">
        <v>320211.34000000003</v>
      </c>
      <c r="Q11" s="6">
        <v>104068685.5</v>
      </c>
    </row>
    <row r="12" spans="2:17" s="2" customFormat="1" ht="60" x14ac:dyDescent="0.25">
      <c r="B12" s="19" t="s">
        <v>51</v>
      </c>
      <c r="C12" s="6" t="s">
        <v>69</v>
      </c>
      <c r="D12" s="6" t="s">
        <v>85</v>
      </c>
      <c r="E12" s="6" t="s">
        <v>91</v>
      </c>
      <c r="F12" s="6" t="s">
        <v>95</v>
      </c>
      <c r="G12" s="6" t="s">
        <v>91</v>
      </c>
      <c r="H12" s="6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12" s="6" t="s">
        <v>43</v>
      </c>
      <c r="J12" s="12" t="s">
        <v>32</v>
      </c>
      <c r="K12" s="9" t="s">
        <v>20</v>
      </c>
      <c r="L12" s="13">
        <v>396002.89</v>
      </c>
      <c r="M12" s="13">
        <v>396002.89</v>
      </c>
      <c r="N12" s="13">
        <v>396002.89</v>
      </c>
      <c r="O12" s="13">
        <v>396002.89</v>
      </c>
      <c r="P12" s="13">
        <v>396002.89</v>
      </c>
      <c r="Q12" s="6">
        <v>77220563.549999997</v>
      </c>
    </row>
    <row r="13" spans="2:17" s="2" customFormat="1" ht="60" x14ac:dyDescent="0.25">
      <c r="B13" s="19" t="s">
        <v>51</v>
      </c>
      <c r="C13" s="6" t="s">
        <v>69</v>
      </c>
      <c r="D13" s="6" t="s">
        <v>85</v>
      </c>
      <c r="E13" s="6" t="s">
        <v>91</v>
      </c>
      <c r="F13" s="6" t="s">
        <v>95</v>
      </c>
      <c r="G13" s="6" t="s">
        <v>91</v>
      </c>
      <c r="H13" s="6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13" s="6" t="s">
        <v>43</v>
      </c>
      <c r="J13" s="12" t="s">
        <v>33</v>
      </c>
      <c r="K13" s="9" t="s">
        <v>20</v>
      </c>
      <c r="L13" s="13">
        <v>404892.25</v>
      </c>
      <c r="M13" s="13">
        <v>404892.25</v>
      </c>
      <c r="N13" s="13">
        <v>404892.25</v>
      </c>
      <c r="O13" s="13">
        <v>404892.25</v>
      </c>
      <c r="P13" s="13">
        <v>404892.25</v>
      </c>
      <c r="Q13" s="6">
        <v>52635992.5</v>
      </c>
    </row>
    <row r="14" spans="2:17" s="2" customFormat="1" ht="60" x14ac:dyDescent="0.25">
      <c r="B14" s="19" t="s">
        <v>51</v>
      </c>
      <c r="C14" s="6" t="s">
        <v>69</v>
      </c>
      <c r="D14" s="6" t="s">
        <v>85</v>
      </c>
      <c r="E14" s="6" t="s">
        <v>91</v>
      </c>
      <c r="F14" s="6" t="s">
        <v>95</v>
      </c>
      <c r="G14" s="6" t="s">
        <v>91</v>
      </c>
      <c r="H14" s="6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14" s="6" t="s">
        <v>43</v>
      </c>
      <c r="J14" s="12" t="s">
        <v>34</v>
      </c>
      <c r="K14" s="9" t="s">
        <v>100</v>
      </c>
      <c r="L14" s="13">
        <v>416422.54</v>
      </c>
      <c r="M14" s="13">
        <v>416422.54</v>
      </c>
      <c r="N14" s="13">
        <v>416422.54</v>
      </c>
      <c r="O14" s="13">
        <v>416422.54</v>
      </c>
      <c r="P14" s="13">
        <v>416422.54</v>
      </c>
      <c r="Q14" s="6">
        <v>162404790.59999999</v>
      </c>
    </row>
    <row r="15" spans="2:17" s="2" customFormat="1" ht="60" x14ac:dyDescent="0.25">
      <c r="B15" s="19" t="s">
        <v>52</v>
      </c>
      <c r="C15" s="6" t="s">
        <v>70</v>
      </c>
      <c r="D15" s="6" t="s">
        <v>84</v>
      </c>
      <c r="E15" s="6" t="s">
        <v>92</v>
      </c>
      <c r="F15" s="6" t="s">
        <v>96</v>
      </c>
      <c r="G15" s="6" t="s">
        <v>98</v>
      </c>
      <c r="H15" s="6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15" s="6" t="s">
        <v>42</v>
      </c>
      <c r="J15" s="12" t="s">
        <v>35</v>
      </c>
      <c r="K15" s="9" t="s">
        <v>20</v>
      </c>
      <c r="L15" s="13">
        <v>326496.67</v>
      </c>
      <c r="M15" s="13">
        <v>320000</v>
      </c>
      <c r="N15" s="13">
        <v>326496.67</v>
      </c>
      <c r="O15" s="13">
        <v>326496.67</v>
      </c>
      <c r="P15" s="13">
        <v>326496.67</v>
      </c>
      <c r="Q15" s="6">
        <v>21222283.550000001</v>
      </c>
    </row>
    <row r="16" spans="2:17" s="2" customFormat="1" ht="60" x14ac:dyDescent="0.25">
      <c r="B16" s="19" t="s">
        <v>53</v>
      </c>
      <c r="C16" s="6" t="s">
        <v>71</v>
      </c>
      <c r="D16" s="6" t="s">
        <v>84</v>
      </c>
      <c r="E16" s="6" t="s">
        <v>93</v>
      </c>
      <c r="F16" s="6" t="s">
        <v>97</v>
      </c>
      <c r="G16" s="6" t="s">
        <v>98</v>
      </c>
      <c r="H16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6" s="6" t="s">
        <v>28</v>
      </c>
      <c r="J16" s="12" t="s">
        <v>17</v>
      </c>
      <c r="K16" s="9" t="s">
        <v>20</v>
      </c>
      <c r="L16" s="13">
        <v>326383.35999999999</v>
      </c>
      <c r="M16" s="13">
        <v>324489</v>
      </c>
      <c r="N16" s="13">
        <v>326383.35999999999</v>
      </c>
      <c r="O16" s="13">
        <v>326383.35999999999</v>
      </c>
      <c r="P16" s="13">
        <v>326383.35999999999</v>
      </c>
      <c r="Q16" s="6">
        <v>21214918.399999999</v>
      </c>
    </row>
    <row r="17" spans="2:17" s="2" customFormat="1" ht="45" customHeight="1" x14ac:dyDescent="0.25">
      <c r="B17" s="19" t="s">
        <v>52</v>
      </c>
      <c r="C17" s="6" t="s">
        <v>70</v>
      </c>
      <c r="D17" s="6" t="s">
        <v>84</v>
      </c>
      <c r="E17" s="6" t="s">
        <v>91</v>
      </c>
      <c r="F17" s="6" t="s">
        <v>95</v>
      </c>
      <c r="G17" s="6" t="s">
        <v>91</v>
      </c>
      <c r="H17" s="6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17" s="6" t="s">
        <v>42</v>
      </c>
      <c r="J17" s="12" t="s">
        <v>35</v>
      </c>
      <c r="K17" s="9" t="s">
        <v>20</v>
      </c>
      <c r="L17" s="13">
        <v>326496.67</v>
      </c>
      <c r="M17" s="13">
        <v>320000</v>
      </c>
      <c r="N17" s="13">
        <v>326496.67</v>
      </c>
      <c r="O17" s="13">
        <v>326496.67</v>
      </c>
      <c r="P17" s="13">
        <v>326496.67</v>
      </c>
      <c r="Q17" s="6">
        <v>106111417.75</v>
      </c>
    </row>
    <row r="18" spans="2:17" s="2" customFormat="1" ht="60" x14ac:dyDescent="0.25">
      <c r="B18" s="19" t="s">
        <v>54</v>
      </c>
      <c r="C18" s="6" t="s">
        <v>72</v>
      </c>
      <c r="D18" s="6" t="s">
        <v>86</v>
      </c>
      <c r="E18" s="6" t="s">
        <v>91</v>
      </c>
      <c r="F18" s="6" t="s">
        <v>95</v>
      </c>
      <c r="G18" s="6" t="s">
        <v>91</v>
      </c>
      <c r="H18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8" s="6" t="s">
        <v>28</v>
      </c>
      <c r="J18" s="12" t="s">
        <v>19</v>
      </c>
      <c r="K18" s="9" t="s">
        <v>100</v>
      </c>
      <c r="L18" s="13">
        <v>317231.7</v>
      </c>
      <c r="M18" s="13">
        <v>317231.7</v>
      </c>
      <c r="N18" s="13">
        <v>317231.7</v>
      </c>
      <c r="O18" s="13">
        <v>317231.7</v>
      </c>
      <c r="P18" s="13">
        <v>317231.7</v>
      </c>
      <c r="Q18" s="6">
        <v>247440726</v>
      </c>
    </row>
    <row r="19" spans="2:17" s="2" customFormat="1" ht="60" x14ac:dyDescent="0.25">
      <c r="B19" s="19" t="s">
        <v>53</v>
      </c>
      <c r="C19" s="6" t="s">
        <v>71</v>
      </c>
      <c r="D19" s="6" t="s">
        <v>84</v>
      </c>
      <c r="E19" s="6" t="s">
        <v>91</v>
      </c>
      <c r="F19" s="6" t="s">
        <v>95</v>
      </c>
      <c r="G19" s="6" t="s">
        <v>91</v>
      </c>
      <c r="H19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19" s="6" t="s">
        <v>28</v>
      </c>
      <c r="J19" s="12" t="s">
        <v>17</v>
      </c>
      <c r="K19" s="9" t="s">
        <v>20</v>
      </c>
      <c r="L19" s="13">
        <v>326383.35999999999</v>
      </c>
      <c r="M19" s="13">
        <v>324489</v>
      </c>
      <c r="N19" s="13">
        <v>326383.35999999999</v>
      </c>
      <c r="O19" s="13">
        <v>326383.35999999999</v>
      </c>
      <c r="P19" s="13">
        <v>326383.35999999999</v>
      </c>
      <c r="Q19" s="6">
        <v>63644755.200000003</v>
      </c>
    </row>
    <row r="20" spans="2:17" s="2" customFormat="1" ht="60" x14ac:dyDescent="0.25">
      <c r="B20" s="19" t="s">
        <v>55</v>
      </c>
      <c r="C20" s="6" t="s">
        <v>73</v>
      </c>
      <c r="D20" s="6" t="s">
        <v>87</v>
      </c>
      <c r="E20" s="6" t="s">
        <v>91</v>
      </c>
      <c r="F20" s="6" t="s">
        <v>95</v>
      </c>
      <c r="G20" s="6" t="s">
        <v>91</v>
      </c>
      <c r="H20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0" s="6" t="s">
        <v>28</v>
      </c>
      <c r="J20" s="12" t="s">
        <v>17</v>
      </c>
      <c r="K20" s="9" t="s">
        <v>100</v>
      </c>
      <c r="L20" s="13">
        <v>326383.35999999999</v>
      </c>
      <c r="M20" s="13">
        <v>324489</v>
      </c>
      <c r="N20" s="13">
        <v>326383.35999999999</v>
      </c>
      <c r="O20" s="13">
        <v>326383.35999999999</v>
      </c>
      <c r="P20" s="13">
        <v>326383.35999999999</v>
      </c>
      <c r="Q20" s="6">
        <v>127289510.40000001</v>
      </c>
    </row>
    <row r="21" spans="2:17" s="2" customFormat="1" ht="60" x14ac:dyDescent="0.25">
      <c r="B21" s="19" t="s">
        <v>56</v>
      </c>
      <c r="C21" s="6" t="s">
        <v>74</v>
      </c>
      <c r="D21" s="6" t="s">
        <v>85</v>
      </c>
      <c r="E21" s="6" t="s">
        <v>91</v>
      </c>
      <c r="F21" s="6" t="s">
        <v>95</v>
      </c>
      <c r="G21" s="6" t="s">
        <v>91</v>
      </c>
      <c r="H21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1" s="6" t="s">
        <v>28</v>
      </c>
      <c r="J21" s="12" t="s">
        <v>19</v>
      </c>
      <c r="K21" s="9" t="s">
        <v>20</v>
      </c>
      <c r="L21" s="13">
        <v>317231.7</v>
      </c>
      <c r="M21" s="13">
        <v>317231.7</v>
      </c>
      <c r="N21" s="13">
        <v>317231.7</v>
      </c>
      <c r="O21" s="13">
        <v>317231.7</v>
      </c>
      <c r="P21" s="13">
        <v>317231.7</v>
      </c>
      <c r="Q21" s="6">
        <v>123720363</v>
      </c>
    </row>
    <row r="22" spans="2:17" s="2" customFormat="1" ht="60" x14ac:dyDescent="0.25">
      <c r="B22" s="19" t="s">
        <v>57</v>
      </c>
      <c r="C22" s="6" t="s">
        <v>75</v>
      </c>
      <c r="D22" s="6" t="s">
        <v>88</v>
      </c>
      <c r="E22" s="6" t="s">
        <v>91</v>
      </c>
      <c r="F22" s="6" t="s">
        <v>95</v>
      </c>
      <c r="G22" s="6" t="s">
        <v>91</v>
      </c>
      <c r="H22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2" s="6" t="s">
        <v>28</v>
      </c>
      <c r="J22" s="12" t="s">
        <v>17</v>
      </c>
      <c r="K22" s="9" t="s">
        <v>100</v>
      </c>
      <c r="L22" s="13">
        <v>326383.35999999999</v>
      </c>
      <c r="M22" s="13">
        <v>324489</v>
      </c>
      <c r="N22" s="13">
        <v>324489</v>
      </c>
      <c r="O22" s="13">
        <v>324489</v>
      </c>
      <c r="P22" s="13">
        <v>324489</v>
      </c>
      <c r="Q22" s="6">
        <v>126550710</v>
      </c>
    </row>
    <row r="23" spans="2:17" s="2" customFormat="1" ht="60" x14ac:dyDescent="0.25">
      <c r="B23" s="19" t="s">
        <v>58</v>
      </c>
      <c r="C23" s="6" t="s">
        <v>76</v>
      </c>
      <c r="D23" s="6" t="s">
        <v>89</v>
      </c>
      <c r="E23" s="6" t="s">
        <v>91</v>
      </c>
      <c r="F23" s="6" t="s">
        <v>95</v>
      </c>
      <c r="G23" s="6" t="s">
        <v>91</v>
      </c>
      <c r="H23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3" s="6" t="s">
        <v>28</v>
      </c>
      <c r="J23" s="12" t="s">
        <v>17</v>
      </c>
      <c r="K23" s="9" t="s">
        <v>20</v>
      </c>
      <c r="L23" s="13">
        <v>326383.35999999999</v>
      </c>
      <c r="M23" s="13">
        <v>324489</v>
      </c>
      <c r="N23" s="13">
        <v>324489</v>
      </c>
      <c r="O23" s="13">
        <v>324489</v>
      </c>
      <c r="P23" s="13">
        <v>324489</v>
      </c>
      <c r="Q23" s="6">
        <v>42183570</v>
      </c>
    </row>
    <row r="24" spans="2:17" s="2" customFormat="1" ht="60" x14ac:dyDescent="0.25">
      <c r="B24" s="19" t="s">
        <v>59</v>
      </c>
      <c r="C24" s="6" t="s">
        <v>77</v>
      </c>
      <c r="D24" s="6" t="s">
        <v>59</v>
      </c>
      <c r="E24" s="6" t="s">
        <v>91</v>
      </c>
      <c r="F24" s="6" t="s">
        <v>95</v>
      </c>
      <c r="G24" s="6" t="s">
        <v>91</v>
      </c>
      <c r="H24" s="6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4" s="6" t="s">
        <v>28</v>
      </c>
      <c r="J24" s="12" t="s">
        <v>19</v>
      </c>
      <c r="K24" s="9" t="s">
        <v>20</v>
      </c>
      <c r="L24" s="13">
        <v>317231.7</v>
      </c>
      <c r="M24" s="13">
        <v>317231.7</v>
      </c>
      <c r="N24" s="13">
        <v>317231.7</v>
      </c>
      <c r="O24" s="13">
        <v>317231.7</v>
      </c>
      <c r="P24" s="13">
        <v>317231.7</v>
      </c>
      <c r="Q24" s="6">
        <v>82480242</v>
      </c>
    </row>
    <row r="25" spans="2:17" s="2" customFormat="1" ht="60" x14ac:dyDescent="0.25">
      <c r="B25" s="19" t="s">
        <v>60</v>
      </c>
      <c r="C25" s="6" t="s">
        <v>78</v>
      </c>
      <c r="D25" s="6" t="s">
        <v>87</v>
      </c>
      <c r="E25" s="6" t="s">
        <v>91</v>
      </c>
      <c r="F25" s="6" t="s">
        <v>95</v>
      </c>
      <c r="G25" s="6" t="s">
        <v>91</v>
      </c>
      <c r="H25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5" s="6" t="s">
        <v>28</v>
      </c>
      <c r="J25" s="12" t="s">
        <v>17</v>
      </c>
      <c r="K25" s="9" t="s">
        <v>20</v>
      </c>
      <c r="L25" s="13">
        <v>326383.35999999999</v>
      </c>
      <c r="M25" s="13">
        <v>324489</v>
      </c>
      <c r="N25" s="13">
        <v>324489</v>
      </c>
      <c r="O25" s="13">
        <v>324489</v>
      </c>
      <c r="P25" s="13">
        <v>324489</v>
      </c>
      <c r="Q25" s="6">
        <v>42183570</v>
      </c>
    </row>
    <row r="26" spans="2:17" s="2" customFormat="1" ht="60" x14ac:dyDescent="0.25">
      <c r="B26" s="19" t="s">
        <v>56</v>
      </c>
      <c r="C26" s="6" t="s">
        <v>74</v>
      </c>
      <c r="D26" s="6" t="s">
        <v>81</v>
      </c>
      <c r="E26" s="6" t="s">
        <v>91</v>
      </c>
      <c r="F26" s="6" t="s">
        <v>95</v>
      </c>
      <c r="G26" s="6" t="s">
        <v>91</v>
      </c>
      <c r="H26" s="6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6" s="6" t="s">
        <v>42</v>
      </c>
      <c r="J26" s="12" t="s">
        <v>35</v>
      </c>
      <c r="K26" s="9" t="s">
        <v>20</v>
      </c>
      <c r="L26" s="13">
        <v>326496.67</v>
      </c>
      <c r="M26" s="13">
        <v>320000</v>
      </c>
      <c r="N26" s="13">
        <v>320000</v>
      </c>
      <c r="O26" s="13">
        <v>320000</v>
      </c>
      <c r="P26" s="13">
        <v>320000</v>
      </c>
      <c r="Q26" s="6">
        <v>124800000</v>
      </c>
    </row>
    <row r="27" spans="2:17" s="2" customFormat="1" ht="60" x14ac:dyDescent="0.25">
      <c r="B27" s="19" t="s">
        <v>61</v>
      </c>
      <c r="C27" s="6" t="s">
        <v>79</v>
      </c>
      <c r="D27" s="6" t="s">
        <v>85</v>
      </c>
      <c r="E27" s="6" t="s">
        <v>91</v>
      </c>
      <c r="F27" s="6" t="s">
        <v>95</v>
      </c>
      <c r="G27" s="6" t="s">
        <v>91</v>
      </c>
      <c r="H27" s="6" t="str">
        <f t="shared" si="0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7" s="6" t="s">
        <v>28</v>
      </c>
      <c r="J27" s="12" t="s">
        <v>17</v>
      </c>
      <c r="K27" s="9" t="s">
        <v>20</v>
      </c>
      <c r="L27" s="13">
        <v>326383.35999999999</v>
      </c>
      <c r="M27" s="13">
        <v>324489</v>
      </c>
      <c r="N27" s="13">
        <v>324489</v>
      </c>
      <c r="O27" s="13">
        <v>324489</v>
      </c>
      <c r="P27" s="13">
        <v>324489</v>
      </c>
      <c r="Q27" s="6">
        <v>21091785</v>
      </c>
    </row>
    <row r="28" spans="2:17" ht="18.75" customHeight="1" x14ac:dyDescent="0.25">
      <c r="B28" s="4"/>
      <c r="C28" s="4"/>
      <c r="D28" s="4"/>
      <c r="E28" s="4"/>
      <c r="F28" s="4"/>
      <c r="G28" s="4"/>
      <c r="H28" s="15"/>
      <c r="I28" s="16"/>
      <c r="J28" s="16"/>
      <c r="K28" s="16"/>
      <c r="L28" s="16"/>
      <c r="M28" s="16"/>
      <c r="N28" s="16"/>
      <c r="O28" s="16"/>
      <c r="P28" s="17"/>
      <c r="Q28" s="7">
        <f>SUM(Q5:Q27)</f>
        <v>1913102395.7500002</v>
      </c>
    </row>
    <row r="29" spans="2:17" x14ac:dyDescent="0.25">
      <c r="Q29" s="8"/>
    </row>
    <row r="30" spans="2:17" x14ac:dyDescent="0.25">
      <c r="Q30" s="8"/>
    </row>
  </sheetData>
  <autoFilter ref="B4:Q28" xr:uid="{E8B2D6B2-001F-45E1-81ED-F66B5398CB4D}"/>
  <mergeCells count="2">
    <mergeCell ref="H28:P28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4A7C-6F84-49BE-9376-7BB94C2C62E2}">
  <dimension ref="B3:C12"/>
  <sheetViews>
    <sheetView workbookViewId="0">
      <selection activeCell="B3" sqref="B3:C12"/>
    </sheetView>
  </sheetViews>
  <sheetFormatPr defaultRowHeight="15" x14ac:dyDescent="0.25"/>
  <sheetData>
    <row r="3" spans="2:3" ht="38.25" x14ac:dyDescent="0.25">
      <c r="B3" s="11" t="s">
        <v>21</v>
      </c>
      <c r="C3" s="11" t="s">
        <v>22</v>
      </c>
    </row>
    <row r="4" spans="2:3" x14ac:dyDescent="0.25">
      <c r="B4" s="10" t="s">
        <v>30</v>
      </c>
      <c r="C4" s="10" t="s">
        <v>36</v>
      </c>
    </row>
    <row r="5" spans="2:3" x14ac:dyDescent="0.25">
      <c r="B5" s="10" t="s">
        <v>31</v>
      </c>
      <c r="C5" s="10" t="s">
        <v>37</v>
      </c>
    </row>
    <row r="6" spans="2:3" x14ac:dyDescent="0.25">
      <c r="B6" s="10" t="s">
        <v>18</v>
      </c>
      <c r="C6" s="10" t="s">
        <v>23</v>
      </c>
    </row>
    <row r="7" spans="2:3" x14ac:dyDescent="0.25">
      <c r="B7" s="10" t="s">
        <v>32</v>
      </c>
      <c r="C7" s="10" t="s">
        <v>38</v>
      </c>
    </row>
    <row r="8" spans="2:3" x14ac:dyDescent="0.25">
      <c r="B8" s="10" t="s">
        <v>34</v>
      </c>
      <c r="C8" s="10" t="s">
        <v>39</v>
      </c>
    </row>
    <row r="9" spans="2:3" x14ac:dyDescent="0.25">
      <c r="B9" s="10" t="s">
        <v>19</v>
      </c>
      <c r="C9" s="10" t="s">
        <v>24</v>
      </c>
    </row>
    <row r="10" spans="2:3" x14ac:dyDescent="0.25">
      <c r="B10" s="10" t="s">
        <v>17</v>
      </c>
      <c r="C10" s="10" t="s">
        <v>25</v>
      </c>
    </row>
    <row r="11" spans="2:3" x14ac:dyDescent="0.25">
      <c r="B11" s="10" t="s">
        <v>35</v>
      </c>
      <c r="C11" s="10" t="s">
        <v>40</v>
      </c>
    </row>
    <row r="12" spans="2:3" x14ac:dyDescent="0.25">
      <c r="B12" s="10" t="s">
        <v>33</v>
      </c>
      <c r="C12" s="1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21.01.2026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2026-01-21T12:54:43Z</dcterms:modified>
</cp:coreProperties>
</file>