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6 июнь\"/>
    </mc:Choice>
  </mc:AlternateContent>
  <xr:revisionPtr revIDLastSave="0" documentId="13_ncr:1_{0FF5B2BB-DC42-4A07-B9DB-E350CEFEB3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4.06.2026" sheetId="15" r:id="rId1"/>
    <sheet name="Лист1" sheetId="14" state="hidden" r:id="rId2"/>
  </sheets>
  <definedNames>
    <definedName name="_xlnm._FilterDatabase" localSheetId="0" hidden="1">'04.06.2026'!$A$4:$Q$7</definedName>
    <definedName name="_xlnm._FilterDatabase" localSheetId="1" hidden="1">Лист1!$B$2:$D$42</definedName>
    <definedName name="Товар">Лист1!$B$2:$D$42</definedName>
  </definedNames>
  <calcPr calcId="191029" refMode="R1C1"/>
</workbook>
</file>

<file path=xl/calcChain.xml><?xml version="1.0" encoding="utf-8"?>
<calcChain xmlns="http://schemas.openxmlformats.org/spreadsheetml/2006/main">
  <c r="I5" i="15" l="1"/>
  <c r="Q7" i="15"/>
  <c r="H6" i="15"/>
  <c r="H5" i="15"/>
</calcChain>
</file>

<file path=xl/sharedStrings.xml><?xml version="1.0" encoding="utf-8"?>
<sst xmlns="http://schemas.openxmlformats.org/spreadsheetml/2006/main" count="143" uniqueCount="103">
  <si>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</si>
  <si>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</si>
  <si>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</si>
  <si>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</si>
  <si>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</si>
  <si>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</si>
  <si>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</si>
  <si>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</si>
  <si>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</si>
  <si>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</si>
  <si>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</si>
  <si>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</si>
  <si>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</si>
  <si>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</si>
  <si>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</si>
  <si>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</si>
  <si>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</si>
  <si>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</si>
  <si>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</si>
  <si>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</si>
  <si>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</si>
  <si>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</si>
  <si>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</si>
  <si>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</si>
  <si>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</si>
  <si>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</si>
  <si>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</si>
  <si>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</si>
  <si>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</si>
  <si>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</si>
  <si>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</si>
  <si>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</si>
  <si>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</si>
  <si>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</si>
  <si>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</si>
  <si>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</si>
  <si>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</si>
  <si>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</si>
  <si>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</si>
  <si>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</si>
  <si>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</si>
  <si>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</si>
  <si>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</si>
  <si>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</si>
  <si>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</si>
  <si>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</si>
  <si>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</si>
  <si>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</si>
  <si>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</si>
  <si>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</si>
  <si>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</si>
  <si>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</si>
  <si>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</si>
  <si>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</si>
  <si>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</si>
  <si>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</si>
  <si>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</si>
  <si>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</si>
  <si>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</si>
  <si>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</si>
  <si>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</si>
  <si>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</si>
  <si>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</si>
  <si>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</si>
  <si>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</si>
  <si>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</si>
  <si>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</si>
  <si>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UWDFC01</t>
  </si>
  <si>
    <t>aq qant, FCA st. Nursultan (stansia kody 690002)/сахар белый,FCA ст.Нур-Султан(код станции 690002)</t>
  </si>
  <si>
    <t>W3DE750</t>
  </si>
  <si>
    <t>UWDEX05</t>
  </si>
  <si>
    <t>aq qant, EXW Almaty oblysy/сахар белый,EXW Алматинская обл</t>
  </si>
  <si>
    <t>jumsaq bidai 3 klass, tabigat 750 gl, EXW/пшеница мягкая 3 класса, натура 750 гл, EXW</t>
  </si>
  <si>
    <t>AD515H3</t>
  </si>
  <si>
    <t>AD503H3</t>
  </si>
  <si>
    <t>D komir 50-300 mm Shubarkol Prem. AQ FCA Shubarkol stan. Aqmola oblysyna T + 3 ai/уголь Д 50-300 мм АО Шубарколь Прем. FCA ст. Шубарколь на Акмолинскую обл T+3 мес.</t>
  </si>
  <si>
    <t>D komir 50-300 mm Shubarkol Prem. AQ FCA Shubarkol stan. SQO T + 3 ai/уголь Д 50-300 мм АО Шубарколь Прем. FCA ст. Шубарколь на СКО T+3 мес.</t>
  </si>
  <si>
    <t>AD510H3</t>
  </si>
  <si>
    <t>AD300K2</t>
  </si>
  <si>
    <t>AD500K3</t>
  </si>
  <si>
    <t>Уголь марки Д класса 0-300 мм (207 тонн) АО Шубарколь комир FCA ст.Кызылжарст.Шубарколь на Республику Казахстан T+3 месяца</t>
  </si>
  <si>
    <t>D markaly komir klasty 50-300mm AO Shubarkol Komir FCA Q.R. T+3 ai / Уголь Д класса 50-300мм АО Шубарколь комир FCA на Р.К. T+3 мес.</t>
  </si>
  <si>
    <t>D markaly komir 50-300 mm Shubarkol Premiym AQ FCA Shubarkol stansiasy Qostanai obl. T + 3 ai/уголь марки Д 50-300 мм АО Шубарколь Премиум FCA ст. Шубарколь на Костанайскую обл. T+3 мес.</t>
  </si>
  <si>
    <t>AD410H3</t>
  </si>
  <si>
    <t>D markaly komir 50-300mm (210) Shubarkol Premium AQ Qostanai obl Shubarkol st.FCA jetkizy sharttary T+3 ai/уголь марки Д 50-300мм (210) АО Шубарколь Премиум условия поставки FCA ст.Шубар</t>
  </si>
  <si>
    <t>Актор НС ТОО</t>
  </si>
  <si>
    <t>W3D2728</t>
  </si>
  <si>
    <t>W3DE278</t>
  </si>
  <si>
    <t>W4DE700</t>
  </si>
  <si>
    <t>W3DE250</t>
  </si>
  <si>
    <t>3 klasty jumsaq bidai, gluten 27-28%, EXW/пшеница мягкая 3 класса, клейковина 27-28%, EXW</t>
  </si>
  <si>
    <t>3 klasty jumsaq bidai, gluten 27-28, EXW/пшеница мягкая 3 класса, клейковина 27-28, EXW</t>
  </si>
  <si>
    <t>4 klasty jumsaq bidai, gluten 18%, EXW/пшеница мягкая 4 класса, клейковина 18%, EXW</t>
  </si>
  <si>
    <t>jumsaq bidai 3 klass, CN 250, EXW/пшеница мягкая 3 класса, чп 200, EXW</t>
  </si>
  <si>
    <t>Продовольственная контрактная корпорация АО НК</t>
  </si>
  <si>
    <t>950440000101</t>
  </si>
  <si>
    <t>UWDEX02</t>
  </si>
  <si>
    <t>aq qant,EXW Almaty q.(ramaydany.Rahat 224a, №7 qoima)/сахар белый,EXW г.Алматы (мкр.Рахат 224А,склад №7)</t>
  </si>
  <si>
    <t>САУДА-САТТЫҚ НӘТИЖЕЛЕРІ / ИТОГИ ТОРГОВ  
04.06.2026</t>
  </si>
  <si>
    <t>W3DE293</t>
  </si>
  <si>
    <t>3 klasty jumsaq bidai, gluten 29-30, EXW/пшеница мягкая 3 класса, клейковина 29-30, EXW</t>
  </si>
  <si>
    <t>ТОО Farm Factory</t>
  </si>
  <si>
    <t>181140001782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</si>
</sst>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3" fillId="3" borderId="0" xfId="0" applyNumberFormat="1" applyFont="1" applyFill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R36"/>
  <sheetViews>
    <sheetView tabSelected="1" zoomScale="55" zoomScaleNormal="55" workbookViewId="0">
      <selection activeCell="J35" sqref="J35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1" bestFit="1" customWidth="1"/>
    <col min="18" max="18" width="18.85546875" style="3" bestFit="1" customWidth="1"/>
    <col min="19" max="35" width="11.85546875" style="3" bestFit="1" customWidth="1"/>
    <col min="36" max="53" width="9.140625" style="3"/>
    <col min="54" max="54" width="19.140625" style="3" bestFit="1" customWidth="1"/>
    <col min="55" max="16384" width="9.140625" style="3"/>
  </cols>
  <sheetData>
    <row r="2" spans="2:18" x14ac:dyDescent="0.25">
      <c r="Q2" s="1" t="s">
        <v>10</v>
      </c>
    </row>
    <row r="3" spans="2:18" ht="39" customHeight="1" x14ac:dyDescent="0.25">
      <c r="B3" s="16" t="s">
        <v>98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8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0" t="s">
        <v>15</v>
      </c>
    </row>
    <row r="5" spans="2:18" s="7" customFormat="1" ht="47.25" x14ac:dyDescent="0.25">
      <c r="B5" s="6" t="s">
        <v>101</v>
      </c>
      <c r="C5" s="6" t="s">
        <v>102</v>
      </c>
      <c r="D5" s="6" t="s">
        <v>85</v>
      </c>
      <c r="E5" s="6" t="s">
        <v>94</v>
      </c>
      <c r="F5" s="6" t="s">
        <v>95</v>
      </c>
      <c r="G5" s="6" t="s">
        <v>94</v>
      </c>
      <c r="H5" s="6" t="str">
        <f t="shared" ref="H5" si="0">VLOOKUP(J5,Товар,2,FALSE)</f>
        <v>4 klasty jumsaq bidai, gluten 18%, EXW/пшеница мягкая 4 класса, клейковина 18%, EXW</v>
      </c>
      <c r="I5" s="6" t="str">
        <f>VLOOKUP(J5,Товар,3,FALSE)</f>
        <v>1001 19 000 0</v>
      </c>
      <c r="J5" s="6" t="s">
        <v>88</v>
      </c>
      <c r="K5" s="6">
        <v>1</v>
      </c>
      <c r="L5" s="15">
        <v>95000</v>
      </c>
      <c r="M5" s="15">
        <v>95000</v>
      </c>
      <c r="N5" s="15">
        <v>95000</v>
      </c>
      <c r="O5" s="15">
        <v>95000</v>
      </c>
      <c r="P5" s="15">
        <v>95000</v>
      </c>
      <c r="Q5" s="15">
        <v>2850000</v>
      </c>
    </row>
    <row r="6" spans="2:18" s="7" customFormat="1" ht="47.25" x14ac:dyDescent="0.25">
      <c r="B6" s="6" t="s">
        <v>101</v>
      </c>
      <c r="C6" s="6" t="s">
        <v>102</v>
      </c>
      <c r="D6" s="6" t="s">
        <v>85</v>
      </c>
      <c r="E6" s="6" t="s">
        <v>94</v>
      </c>
      <c r="F6" s="6" t="s">
        <v>95</v>
      </c>
      <c r="G6" s="6" t="s">
        <v>94</v>
      </c>
      <c r="H6" s="6" t="str">
        <f t="shared" ref="H6" si="1">VLOOKUP(J6,Товар,2,FALSE)</f>
        <v>3 klasty jumsaq bidai, gluten 29-30, EXW/пшеница мягкая 3 класса, клейковина 29-30, EXW</v>
      </c>
      <c r="I6" s="6" t="s">
        <v>60</v>
      </c>
      <c r="J6" s="6" t="s">
        <v>99</v>
      </c>
      <c r="K6" s="6">
        <v>1</v>
      </c>
      <c r="L6" s="15">
        <v>116000</v>
      </c>
      <c r="M6" s="15">
        <v>116000</v>
      </c>
      <c r="N6" s="15">
        <v>116000</v>
      </c>
      <c r="O6" s="15">
        <v>116000</v>
      </c>
      <c r="P6" s="15">
        <v>116000</v>
      </c>
      <c r="Q6" s="15">
        <v>389760000</v>
      </c>
      <c r="R6" s="14"/>
    </row>
    <row r="7" spans="2:18" ht="18.75" customHeight="1" x14ac:dyDescent="0.25">
      <c r="B7" s="1"/>
      <c r="C7" s="1"/>
      <c r="D7" s="1"/>
      <c r="E7" s="1"/>
      <c r="F7" s="1"/>
      <c r="G7" s="1"/>
      <c r="H7" s="17"/>
      <c r="I7" s="18"/>
      <c r="J7" s="18"/>
      <c r="K7" s="18"/>
      <c r="L7" s="18"/>
      <c r="M7" s="18"/>
      <c r="N7" s="18"/>
      <c r="O7" s="18"/>
      <c r="P7" s="19"/>
      <c r="Q7" s="2">
        <f>SUM(Q5:Q6)</f>
        <v>392610000</v>
      </c>
    </row>
    <row r="8" spans="2:18" x14ac:dyDescent="0.25">
      <c r="Q8" s="4"/>
    </row>
    <row r="9" spans="2:18" x14ac:dyDescent="0.25">
      <c r="Q9" s="4"/>
    </row>
    <row r="12" spans="2:18" x14ac:dyDescent="0.25">
      <c r="K12" s="12"/>
    </row>
    <row r="36" spans="8:8" x14ac:dyDescent="0.25">
      <c r="H36" s="3" t="s">
        <v>17</v>
      </c>
    </row>
  </sheetData>
  <autoFilter ref="A4:Q7" xr:uid="{E8B2D6B2-001F-45E1-81ED-F66B5398CB4D}"/>
  <mergeCells count="2">
    <mergeCell ref="B3:Q3"/>
    <mergeCell ref="H7:P7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42"/>
  <sheetViews>
    <sheetView topLeftCell="A13" workbookViewId="0">
      <selection activeCell="D24" sqref="D24"/>
    </sheetView>
  </sheetViews>
  <sheetFormatPr defaultRowHeight="15" x14ac:dyDescent="0.25"/>
  <cols>
    <col min="3" max="3" width="145.5703125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x14ac:dyDescent="0.25">
      <c r="B3" s="5" t="s">
        <v>18</v>
      </c>
      <c r="C3" s="13" t="s">
        <v>22</v>
      </c>
      <c r="D3" s="13" t="s">
        <v>26</v>
      </c>
    </row>
    <row r="4" spans="2:4" x14ac:dyDescent="0.25">
      <c r="B4" s="5" t="s">
        <v>19</v>
      </c>
      <c r="C4" s="13" t="s">
        <v>23</v>
      </c>
      <c r="D4" s="13" t="s">
        <v>27</v>
      </c>
    </row>
    <row r="5" spans="2:4" x14ac:dyDescent="0.25">
      <c r="B5" s="5" t="s">
        <v>28</v>
      </c>
      <c r="C5" s="13" t="s">
        <v>37</v>
      </c>
      <c r="D5" s="13" t="s">
        <v>61</v>
      </c>
    </row>
    <row r="6" spans="2:4" ht="24" x14ac:dyDescent="0.25">
      <c r="B6" s="5" t="s">
        <v>20</v>
      </c>
      <c r="C6" s="13" t="s">
        <v>24</v>
      </c>
      <c r="D6" s="13" t="s">
        <v>62</v>
      </c>
    </row>
    <row r="7" spans="2:4" x14ac:dyDescent="0.25">
      <c r="B7" s="5" t="s">
        <v>45</v>
      </c>
      <c r="C7" s="13" t="s">
        <v>52</v>
      </c>
      <c r="D7" s="13" t="s">
        <v>26</v>
      </c>
    </row>
    <row r="8" spans="2: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70</v>
      </c>
      <c r="C9" s="5" t="s">
        <v>71</v>
      </c>
      <c r="D9" s="13">
        <v>1701</v>
      </c>
    </row>
    <row r="10" spans="2:4" x14ac:dyDescent="0.25">
      <c r="B10" s="5" t="s">
        <v>69</v>
      </c>
      <c r="C10" s="5" t="s">
        <v>72</v>
      </c>
      <c r="D10" s="13" t="s">
        <v>60</v>
      </c>
    </row>
    <row r="11" spans="2:4" ht="24" customHeight="1" x14ac:dyDescent="0.25">
      <c r="B11" s="5" t="s">
        <v>74</v>
      </c>
      <c r="C11" s="5" t="s">
        <v>75</v>
      </c>
      <c r="D11" s="13">
        <v>2701</v>
      </c>
    </row>
    <row r="12" spans="2:4" x14ac:dyDescent="0.25">
      <c r="B12" s="5" t="s">
        <v>73</v>
      </c>
      <c r="C12" s="5" t="s">
        <v>76</v>
      </c>
      <c r="D12" s="13">
        <v>2701</v>
      </c>
    </row>
    <row r="13" spans="2:4" x14ac:dyDescent="0.25">
      <c r="B13" s="5" t="s">
        <v>78</v>
      </c>
      <c r="C13" s="5" t="s">
        <v>80</v>
      </c>
      <c r="D13" s="13">
        <v>2701</v>
      </c>
    </row>
    <row r="14" spans="2:4" x14ac:dyDescent="0.25">
      <c r="B14" s="5" t="s">
        <v>79</v>
      </c>
      <c r="C14" s="5" t="s">
        <v>81</v>
      </c>
      <c r="D14" s="13">
        <v>2701</v>
      </c>
    </row>
    <row r="15" spans="2:4" x14ac:dyDescent="0.25">
      <c r="B15" s="5" t="s">
        <v>77</v>
      </c>
      <c r="C15" s="5" t="s">
        <v>82</v>
      </c>
      <c r="D15" s="13">
        <v>2701</v>
      </c>
    </row>
    <row r="16" spans="2:4" x14ac:dyDescent="0.25">
      <c r="B16" s="5" t="s">
        <v>83</v>
      </c>
      <c r="C16" s="5" t="s">
        <v>84</v>
      </c>
      <c r="D16" s="13">
        <v>2701</v>
      </c>
    </row>
    <row r="17" spans="2:4" x14ac:dyDescent="0.25">
      <c r="B17" s="5" t="s">
        <v>67</v>
      </c>
      <c r="C17" s="5" t="s">
        <v>68</v>
      </c>
      <c r="D17" s="13">
        <v>1701</v>
      </c>
    </row>
    <row r="18" spans="2:4" x14ac:dyDescent="0.25">
      <c r="B18" s="5" t="s">
        <v>65</v>
      </c>
      <c r="C18" s="13" t="s">
        <v>66</v>
      </c>
      <c r="D18" s="13">
        <v>1701</v>
      </c>
    </row>
    <row r="19" spans="2:4" x14ac:dyDescent="0.25">
      <c r="B19" s="5" t="s">
        <v>86</v>
      </c>
      <c r="C19" s="5" t="s">
        <v>90</v>
      </c>
      <c r="D19" s="13" t="s">
        <v>60</v>
      </c>
    </row>
    <row r="20" spans="2:4" x14ac:dyDescent="0.25">
      <c r="B20" s="5" t="s">
        <v>87</v>
      </c>
      <c r="C20" s="5" t="s">
        <v>91</v>
      </c>
      <c r="D20" s="13" t="s">
        <v>60</v>
      </c>
    </row>
    <row r="21" spans="2:4" x14ac:dyDescent="0.25">
      <c r="B21" s="5" t="s">
        <v>88</v>
      </c>
      <c r="C21" s="5" t="s">
        <v>92</v>
      </c>
      <c r="D21" s="13" t="s">
        <v>60</v>
      </c>
    </row>
    <row r="22" spans="2:4" x14ac:dyDescent="0.25">
      <c r="B22" s="5" t="s">
        <v>89</v>
      </c>
      <c r="C22" s="5" t="s">
        <v>93</v>
      </c>
      <c r="D22" s="13" t="s">
        <v>60</v>
      </c>
    </row>
    <row r="23" spans="2:4" x14ac:dyDescent="0.25">
      <c r="B23" s="5" t="s">
        <v>96</v>
      </c>
      <c r="C23" s="5" t="s">
        <v>97</v>
      </c>
      <c r="D23" s="13">
        <v>1701</v>
      </c>
    </row>
    <row r="24" spans="2:4" x14ac:dyDescent="0.25">
      <c r="B24" s="5" t="s">
        <v>99</v>
      </c>
      <c r="C24" s="5" t="s">
        <v>100</v>
      </c>
      <c r="D24" s="13" t="s">
        <v>60</v>
      </c>
    </row>
    <row r="25" spans="2:4" x14ac:dyDescent="0.25">
      <c r="B25" s="5"/>
      <c r="C25" s="13"/>
      <c r="D25" s="13"/>
    </row>
    <row r="26" spans="2:4" x14ac:dyDescent="0.25">
      <c r="B26" s="5" t="s">
        <v>44</v>
      </c>
      <c r="C26" s="13" t="s">
        <v>53</v>
      </c>
      <c r="D26" s="13" t="s">
        <v>26</v>
      </c>
    </row>
    <row r="27" spans="2:4" x14ac:dyDescent="0.25">
      <c r="B27" s="5" t="s">
        <v>46</v>
      </c>
      <c r="C27" s="13" t="s">
        <v>54</v>
      </c>
      <c r="D27" s="13" t="s">
        <v>27</v>
      </c>
    </row>
    <row r="28" spans="2:4" x14ac:dyDescent="0.25">
      <c r="B28" s="5" t="s">
        <v>19</v>
      </c>
      <c r="C28" s="13" t="s">
        <v>23</v>
      </c>
      <c r="D28" s="13" t="s">
        <v>27</v>
      </c>
    </row>
    <row r="29" spans="2:4" x14ac:dyDescent="0.25">
      <c r="B29" s="5" t="s">
        <v>47</v>
      </c>
      <c r="C29" s="13" t="s">
        <v>55</v>
      </c>
      <c r="D29" s="13" t="s">
        <v>27</v>
      </c>
    </row>
    <row r="30" spans="2:4" ht="24" x14ac:dyDescent="0.25">
      <c r="B30" s="5" t="s">
        <v>48</v>
      </c>
      <c r="C30" s="13" t="s">
        <v>56</v>
      </c>
      <c r="D30" s="13" t="s">
        <v>63</v>
      </c>
    </row>
    <row r="31" spans="2:4" x14ac:dyDescent="0.25">
      <c r="B31" s="5" t="s">
        <v>49</v>
      </c>
      <c r="C31" s="13" t="s">
        <v>57</v>
      </c>
      <c r="D31" s="13" t="s">
        <v>64</v>
      </c>
    </row>
    <row r="32" spans="2:4" ht="24" x14ac:dyDescent="0.25">
      <c r="B32" s="5" t="s">
        <v>20</v>
      </c>
      <c r="C32" s="13" t="s">
        <v>24</v>
      </c>
      <c r="D32" s="13" t="s">
        <v>62</v>
      </c>
    </row>
    <row r="33" spans="2:4" x14ac:dyDescent="0.25">
      <c r="B33" s="5" t="s">
        <v>21</v>
      </c>
      <c r="C33" s="13" t="s">
        <v>25</v>
      </c>
      <c r="D33" s="13" t="s">
        <v>62</v>
      </c>
    </row>
    <row r="34" spans="2:4" ht="24" x14ac:dyDescent="0.25">
      <c r="B34" s="5" t="s">
        <v>51</v>
      </c>
      <c r="C34" s="13" t="s">
        <v>58</v>
      </c>
      <c r="D34" s="13" t="s">
        <v>62</v>
      </c>
    </row>
    <row r="35" spans="2:4" x14ac:dyDescent="0.25">
      <c r="B35" s="5" t="s">
        <v>50</v>
      </c>
      <c r="C35" s="13" t="s">
        <v>59</v>
      </c>
      <c r="D35" s="13" t="s">
        <v>64</v>
      </c>
    </row>
    <row r="36" spans="2:4" x14ac:dyDescent="0.25">
      <c r="B36" s="5" t="s">
        <v>21</v>
      </c>
      <c r="C36" s="13" t="s">
        <v>25</v>
      </c>
      <c r="D36" s="13" t="s">
        <v>62</v>
      </c>
    </row>
    <row r="37" spans="2:4" x14ac:dyDescent="0.25">
      <c r="B37" s="5" t="s">
        <v>30</v>
      </c>
      <c r="C37" s="13" t="s">
        <v>38</v>
      </c>
      <c r="D37" s="13">
        <v>1701</v>
      </c>
    </row>
    <row r="38" spans="2:4" x14ac:dyDescent="0.25">
      <c r="B38" s="5" t="s">
        <v>31</v>
      </c>
      <c r="C38" s="13" t="s">
        <v>39</v>
      </c>
      <c r="D38" s="13" t="s">
        <v>60</v>
      </c>
    </row>
    <row r="39" spans="2:4" x14ac:dyDescent="0.25">
      <c r="B39" s="5" t="s">
        <v>32</v>
      </c>
      <c r="C39" s="13" t="s">
        <v>40</v>
      </c>
      <c r="D39" s="13" t="s">
        <v>60</v>
      </c>
    </row>
    <row r="40" spans="2:4" x14ac:dyDescent="0.25">
      <c r="B40" s="5" t="s">
        <v>33</v>
      </c>
      <c r="C40" s="13" t="s">
        <v>41</v>
      </c>
      <c r="D40" s="13" t="s">
        <v>60</v>
      </c>
    </row>
    <row r="41" spans="2:4" x14ac:dyDescent="0.25">
      <c r="B41" s="5" t="s">
        <v>34</v>
      </c>
      <c r="C41" s="13" t="s">
        <v>42</v>
      </c>
      <c r="D41" s="13" t="s">
        <v>60</v>
      </c>
    </row>
    <row r="42" spans="2:4" x14ac:dyDescent="0.25">
      <c r="B42" s="5" t="s">
        <v>29</v>
      </c>
      <c r="C42" s="13" t="s">
        <v>43</v>
      </c>
      <c r="D42" s="13" t="s">
        <v>60</v>
      </c>
    </row>
  </sheetData>
  <autoFilter ref="B2:D42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04.06.2026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2026-06-24T12:06:02Z</dcterms:modified>
</cp:coreProperties>
</file>