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2 февраль\"/>
    </mc:Choice>
  </mc:AlternateContent>
  <xr:revisionPtr revIDLastSave="0" documentId="13_ncr:1_{C313C964-866C-4381-8022-E064AD57139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3.02.2026" sheetId="9" r:id="rId1"/>
    <sheet name="Лист2" sheetId="11" state="hidden" r:id="rId2"/>
  </sheets>
  <definedNames>
    <definedName name="_xlnm._FilterDatabase" localSheetId="0" hidden="1">'23.02.2026'!$B$4:$Q$33</definedName>
    <definedName name="Товар">Лист2!$B$3:$C$24</definedName>
  </definedNames>
  <calcPr calcId="191029" refMode="R1C1"/>
</workbook>
</file>

<file path=xl/calcChain.xml><?xml version="1.0" encoding="utf-8"?>
<calcChain xmlns="http://schemas.openxmlformats.org/spreadsheetml/2006/main">
  <c r="Q33" i="9" l="1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5" i="9"/>
</calcChain>
</file>

<file path=xl/sharedStrings.xml><?xml version="1.0" encoding="utf-8"?>
<sst xmlns="http://schemas.openxmlformats.org/spreadsheetml/2006/main" count="273" uniqueCount="133">
  <si>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</si>
  <si>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</si>
  <si>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</si>
  <si>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</si>
  <si>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</si>
  <si>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</si>
  <si>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</si>
  <si>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</si>
  <si>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</si>
  <si>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</si>
  <si>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</si>
  <si>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</si>
  <si>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</si>
  <si>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</si>
  <si>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</si>
  <si>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</si>
  <si>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</si>
  <si>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AD308K3</t>
  </si>
  <si>
    <t>AD309K3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</si>
  <si>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</si>
  <si>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</si>
  <si>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САУДА-САТТЫҚ НӘТИЖЕЛЕРІ / ИТОГИ ТОРГОВ  
23.02.2026</t>
  </si>
  <si>
    <t>D3DE1EA</t>
  </si>
  <si>
    <t>D6DE1EA</t>
  </si>
  <si>
    <t>D6DE1SP</t>
  </si>
  <si>
    <t>D3DE1TO</t>
  </si>
  <si>
    <t>DADFCSP</t>
  </si>
  <si>
    <t>DTDFCEA</t>
  </si>
  <si>
    <t>DADFCTO</t>
  </si>
  <si>
    <t>DEDF4SP</t>
  </si>
  <si>
    <t>DRDF4EA</t>
  </si>
  <si>
    <t>UWDFC17</t>
  </si>
  <si>
    <t>AD313K3</t>
  </si>
  <si>
    <t>AD503K3</t>
  </si>
  <si>
    <t>AD508K3</t>
  </si>
  <si>
    <t>AD519K3</t>
  </si>
  <si>
    <t>AD509K3</t>
  </si>
  <si>
    <t>AD511K3</t>
  </si>
  <si>
    <t>AD510K3</t>
  </si>
  <si>
    <t>AD515K3</t>
  </si>
  <si>
    <t>AD513K3</t>
  </si>
  <si>
    <t>UWDEXWA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</si>
  <si>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</si>
  <si>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50-300mm AO Shubarkol Komir FCA Aqmola obl T+3 ai/Уголь марки Д класса 50-300мм АО Шубарколь комир FCA на Акмолинскую обл. T+3 мес.</t>
  </si>
  <si>
    <t>D markaly komir klasty 50-300mm AO Shubarkol Komir FCA Zhambyl obl T+3 ai/Уголь марки Д класса 50-300мм АО Шубарколь комир FCA на Жамбылскую обл. T+3 мес.</t>
  </si>
  <si>
    <t>D markaly komir klasty 50-300mm AO Shubarkol Komir FCA Karagandy obl T+3 ai/Уголь марки Д класса 50-300мм АО Шубарколь комир FCA на Карагандинскую обл. T+3 мес</t>
  </si>
  <si>
    <t>D markaly komir klasty 50-300mm AO Shubarkol Komir FCA Qostanai obl T+3 ai/Уголь марки Д класса 50-300мм АО Шубарколь комир FCA на Костанайскую обл. T+3 мес.</t>
  </si>
  <si>
    <t>D markaly komir klasty 50-300mm AO Shubarkol Komir FCA Qyzylorda obl T+3 ai/Уголь марки Д класса 50-300мм АО Шубарколь комир FCA на Кызылординскую обл. T+3 мес.</t>
  </si>
  <si>
    <t>D markaly komir klasty 50-300mm AO Shubarkol Komir FCA Turkistan obl T+3 ai/Уголь марки Д класса 50-300мм АО Шубарколь комир FCA на Туркестанскую обл. T+3 мес.</t>
  </si>
  <si>
    <t>D markaly komir klasty 50-300mm AO Shubarkol Komir FCA SQO obl T+3 ai/Уголь марки Д класса 50-300мм АО Шубарколь комир FCA на СКО обл. T+3 мес.</t>
  </si>
  <si>
    <t>D markaly komir klasty 50-300mm AO Shubarkol Komir FCA Zhetysu obl T+3 ai/Уголь марки Д класса 50-300мм АО Шубарколь комир FCA на Жетысускую обл. T+3 мес.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</si>
  <si>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</si>
  <si>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</si>
  <si>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</si>
  <si>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</si>
  <si>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</si>
  <si>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</si>
  <si>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</si>
  <si>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</si>
  <si>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</si>
  <si>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aq qant, EXW jetkizy sharttary/сахар белый, условия поставки EXW</t>
  </si>
  <si>
    <t>aq qant, EXW jetkizy sharttary Shymkent q./сахар белый, условия поставки EXW г. Шымкент</t>
  </si>
  <si>
    <t>2710 12 413 0</t>
  </si>
  <si>
    <t>2710 12 450 0</t>
  </si>
  <si>
    <t>2710 19 424 0</t>
  </si>
  <si>
    <t>2710 19 422 0</t>
  </si>
  <si>
    <t>2710 19 210 0</t>
  </si>
  <si>
    <t>ТОО "НПО "Юна"</t>
  </si>
  <si>
    <t>ИП «Тулегенов Сакен Нышанбекович»</t>
  </si>
  <si>
    <t>ИП Ауезов</t>
  </si>
  <si>
    <t>ТОО "Ойл"</t>
  </si>
  <si>
    <t>ТОО «Alma Petroleum»</t>
  </si>
  <si>
    <t>АО "Эйр Астана</t>
  </si>
  <si>
    <t>ТОО "PETROPRIME"</t>
  </si>
  <si>
    <t>ТОО INDUSTRIAL MARKET RESOURCE</t>
  </si>
  <si>
    <t>Хеликон Трейдин ТОО</t>
  </si>
  <si>
    <t>ТОО «KAZ уголь снаб»</t>
  </si>
  <si>
    <t>ТОО "ПСВ86"</t>
  </si>
  <si>
    <t>ТОО КАЗГРАНИТБАДАМ</t>
  </si>
  <si>
    <t>ТОО «TD stream»</t>
  </si>
  <si>
    <t>ТОО Авангард Ко</t>
  </si>
  <si>
    <t>ТОО Ресурс Транзит</t>
  </si>
  <si>
    <t>ТОО АдалКомир</t>
  </si>
  <si>
    <t>ИП KHAS.COM</t>
  </si>
  <si>
    <t>ТОО "BLACK GOLD COMPANY.Ltd"</t>
  </si>
  <si>
    <t>ТОО ЮНА-LTD</t>
  </si>
  <si>
    <t>ТОО «КонтактУглеПром»</t>
  </si>
  <si>
    <t>ТОО «Рикс ЛТД»</t>
  </si>
  <si>
    <t>031240003940</t>
  </si>
  <si>
    <t>910627300554</t>
  </si>
  <si>
    <t>810328301239</t>
  </si>
  <si>
    <t>960640000029</t>
  </si>
  <si>
    <t>160940029517</t>
  </si>
  <si>
    <t>010940000162</t>
  </si>
  <si>
    <t>081040013860</t>
  </si>
  <si>
    <t>160440030621</t>
  </si>
  <si>
    <t>231140035441</t>
  </si>
  <si>
    <t>090940002837</t>
  </si>
  <si>
    <t>180940015848</t>
  </si>
  <si>
    <t>090840006608</t>
  </si>
  <si>
    <t>190140039352</t>
  </si>
  <si>
    <t>090740010953</t>
  </si>
  <si>
    <t>180740032800</t>
  </si>
  <si>
    <t>240840011374</t>
  </si>
  <si>
    <t>831021000843</t>
  </si>
  <si>
    <t>110340004858</t>
  </si>
  <si>
    <t>000640001485</t>
  </si>
  <si>
    <t>130240019013</t>
  </si>
  <si>
    <t>050340002253</t>
  </si>
  <si>
    <t>ATC Brok ТОО</t>
  </si>
  <si>
    <t>Олжа брокер ТОО</t>
  </si>
  <si>
    <t>ТОО "Адалант777"</t>
  </si>
  <si>
    <t>Ак Алтын Ко ТОО</t>
  </si>
  <si>
    <t>ТОО "Trade Operation"</t>
  </si>
  <si>
    <t>ЮТС Капитал ТОО</t>
  </si>
  <si>
    <t>ТОО LPG Атырау</t>
  </si>
  <si>
    <t>OilClub Management ТОО</t>
  </si>
  <si>
    <t>Актор НС ТОО</t>
  </si>
  <si>
    <t>Брокер Стандарт Плюс ТОО</t>
  </si>
  <si>
    <t>Корунд-777 ТОО</t>
  </si>
  <si>
    <t>Альта и К ТОО</t>
  </si>
  <si>
    <t>AMKO GROUP ТОО</t>
  </si>
  <si>
    <t>ТОО "Каспий нефть трейдинг"</t>
  </si>
  <si>
    <t>KC Energy Group ТОО</t>
  </si>
  <si>
    <t>ТОО СахарПром-Казахстан</t>
  </si>
  <si>
    <t>АО "ШУБАРКОЛЬ КОМИР"</t>
  </si>
  <si>
    <t>ТОО "Коксуский сахарный завод"</t>
  </si>
  <si>
    <t>190640003062</t>
  </si>
  <si>
    <t>231240026921</t>
  </si>
  <si>
    <t>170540013469</t>
  </si>
  <si>
    <t>020740000236</t>
  </si>
  <si>
    <t>150240026911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</si>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</sst>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49" fontId="1" fillId="3" borderId="1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R35"/>
  <sheetViews>
    <sheetView tabSelected="1" zoomScale="60" zoomScaleNormal="60" workbookViewId="0">
      <selection activeCell="B5" sqref="B5:B32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32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8" width="17.28515625" style="1" bestFit="1" customWidth="1"/>
    <col min="19" max="19" width="21.140625" style="1" customWidth="1"/>
    <col min="20" max="16384" width="9.140625" style="1"/>
  </cols>
  <sheetData>
    <row r="2" spans="2:18" x14ac:dyDescent="0.25">
      <c r="Q2" s="4" t="s">
        <v>10</v>
      </c>
    </row>
    <row r="3" spans="2:18" ht="39" customHeight="1" x14ac:dyDescent="0.25">
      <c r="B3" s="17" t="s">
        <v>21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2:18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8" s="8" customFormat="1" ht="75" x14ac:dyDescent="0.25">
      <c r="B5" s="20" t="s">
        <v>67</v>
      </c>
      <c r="C5" s="10" t="s">
        <v>88</v>
      </c>
      <c r="D5" s="10" t="s">
        <v>109</v>
      </c>
      <c r="E5" s="10" t="s">
        <v>122</v>
      </c>
      <c r="F5" s="10" t="s">
        <v>127</v>
      </c>
      <c r="G5" s="10" t="s">
        <v>132</v>
      </c>
      <c r="H5" s="10" t="str">
        <f t="shared" ref="H5:H32" si="0">VLOOKUP(J5,Товар,2,FALSE)</f>
        <v>AI-92 benzini tay AMoZ,FCA st.Tendik,tek temirjol koligimen jetkizy/Бензин АИ-92 ТОО АНПЗ,FCA ст.Тендык,поставка только ж/д транспортом</v>
      </c>
      <c r="I5" s="10" t="s">
        <v>62</v>
      </c>
      <c r="J5" s="12" t="s">
        <v>22</v>
      </c>
      <c r="K5" s="10">
        <v>2</v>
      </c>
      <c r="L5" s="13">
        <v>221770.26</v>
      </c>
      <c r="M5" s="13">
        <v>219574.52</v>
      </c>
      <c r="N5" s="13">
        <v>221770.26</v>
      </c>
      <c r="O5" s="13">
        <v>221770.26</v>
      </c>
      <c r="P5" s="13">
        <v>221770.26</v>
      </c>
      <c r="Q5" s="18">
        <v>172980802.80000001</v>
      </c>
    </row>
    <row r="6" spans="2:18" s="8" customFormat="1" ht="75" x14ac:dyDescent="0.25">
      <c r="B6" s="20" t="s">
        <v>68</v>
      </c>
      <c r="C6" s="10" t="s">
        <v>89</v>
      </c>
      <c r="D6" s="10" t="s">
        <v>110</v>
      </c>
      <c r="E6" s="10" t="s">
        <v>123</v>
      </c>
      <c r="F6" s="10" t="s">
        <v>128</v>
      </c>
      <c r="G6" s="10" t="s">
        <v>123</v>
      </c>
      <c r="H6" s="10" t="str">
        <f t="shared" si="0"/>
        <v>AI-95 benzini tay AMoZ,FCA st.Tendik,tek temirjol koligimen jetkizy/Бензин АИ-95 ТОО АНПЗ,FCA ст.Тендык,поставка только ж/д транспортом</v>
      </c>
      <c r="I6" s="10" t="s">
        <v>63</v>
      </c>
      <c r="J6" s="12" t="s">
        <v>23</v>
      </c>
      <c r="K6" s="10">
        <v>1</v>
      </c>
      <c r="L6" s="13">
        <v>310891.53000000003</v>
      </c>
      <c r="M6" s="13">
        <v>310891.53000000003</v>
      </c>
      <c r="N6" s="13">
        <v>310891.53000000003</v>
      </c>
      <c r="O6" s="13">
        <v>310891.53000000003</v>
      </c>
      <c r="P6" s="13">
        <v>310891.53000000003</v>
      </c>
      <c r="Q6" s="18">
        <v>40415898.899999999</v>
      </c>
    </row>
    <row r="7" spans="2:18" s="8" customFormat="1" ht="75" x14ac:dyDescent="0.25">
      <c r="B7" s="20" t="s">
        <v>69</v>
      </c>
      <c r="C7" s="10" t="s">
        <v>90</v>
      </c>
      <c r="D7" s="10" t="s">
        <v>111</v>
      </c>
      <c r="E7" s="10" t="s">
        <v>122</v>
      </c>
      <c r="F7" s="10" t="s">
        <v>127</v>
      </c>
      <c r="G7" s="10" t="s">
        <v>132</v>
      </c>
      <c r="H7" s="10" t="str">
        <f t="shared" si="0"/>
        <v>AI-95 benzini tay AMoZ,FCA st.Tendik,tek temirjol koligimen jetkizy/Бензин АИ-95 ТОО АНПЗ,FCA ст.Тендык,поставка только ж/д транспортом</v>
      </c>
      <c r="I7" s="10" t="s">
        <v>63</v>
      </c>
      <c r="J7" s="12" t="s">
        <v>23</v>
      </c>
      <c r="K7" s="10">
        <v>1</v>
      </c>
      <c r="L7" s="13">
        <v>310891.53000000003</v>
      </c>
      <c r="M7" s="13">
        <v>310891.53000000003</v>
      </c>
      <c r="N7" s="13">
        <v>310891.53000000003</v>
      </c>
      <c r="O7" s="13">
        <v>310891.53000000003</v>
      </c>
      <c r="P7" s="13">
        <v>310891.53000000003</v>
      </c>
      <c r="Q7" s="18">
        <v>40415898.899999999</v>
      </c>
    </row>
    <row r="8" spans="2:18" s="2" customFormat="1" ht="75" x14ac:dyDescent="0.25">
      <c r="B8" s="21" t="s">
        <v>70</v>
      </c>
      <c r="C8" s="11" t="s">
        <v>91</v>
      </c>
      <c r="D8" s="11" t="s">
        <v>110</v>
      </c>
      <c r="E8" s="11" t="s">
        <v>123</v>
      </c>
      <c r="F8" s="11" t="s">
        <v>128</v>
      </c>
      <c r="G8" s="11" t="s">
        <v>123</v>
      </c>
      <c r="H8" s="10" t="str">
        <f t="shared" si="0"/>
        <v>AI-92 benzini tay AMoZ,FCA st.Tendik,tek temirjol koligimen jetkizy/Бензин АИ-92 ТОО АНПЗ,FCA ст.Тендык,поставка только ж/д транспортом</v>
      </c>
      <c r="I8" s="10" t="s">
        <v>62</v>
      </c>
      <c r="J8" s="12" t="s">
        <v>22</v>
      </c>
      <c r="K8" s="10">
        <v>2</v>
      </c>
      <c r="L8" s="13">
        <v>221770.26</v>
      </c>
      <c r="M8" s="13">
        <v>219574.52</v>
      </c>
      <c r="N8" s="13">
        <v>219574.52</v>
      </c>
      <c r="O8" s="13">
        <v>219574.52</v>
      </c>
      <c r="P8" s="13">
        <v>219574.52</v>
      </c>
      <c r="Q8" s="18">
        <v>171268125.59999999</v>
      </c>
      <c r="R8" s="7"/>
    </row>
    <row r="9" spans="2:18" s="2" customFormat="1" ht="90" x14ac:dyDescent="0.25">
      <c r="B9" s="21" t="s">
        <v>67</v>
      </c>
      <c r="C9" s="11" t="s">
        <v>88</v>
      </c>
      <c r="D9" s="11" t="s">
        <v>112</v>
      </c>
      <c r="E9" s="11" t="s">
        <v>123</v>
      </c>
      <c r="F9" s="11" t="s">
        <v>128</v>
      </c>
      <c r="G9" s="11" t="s">
        <v>123</v>
      </c>
      <c r="H9" s="10" t="str">
        <f t="shared" si="0"/>
        <v>AI-95 benzini,PMHZ JSHS,Pavlodar-port st.FCA,tek temir jol koligimen jetkizy/Бензин АИ-95,ТОО ПНХЗ,FCA ст.Павлодар-порт,поставка только ж/д транспортом</v>
      </c>
      <c r="I9" s="11" t="s">
        <v>63</v>
      </c>
      <c r="J9" s="12" t="s">
        <v>24</v>
      </c>
      <c r="K9" s="10">
        <v>1</v>
      </c>
      <c r="L9" s="13">
        <v>321379.88</v>
      </c>
      <c r="M9" s="13">
        <v>321379.88</v>
      </c>
      <c r="N9" s="13">
        <v>321379.88</v>
      </c>
      <c r="O9" s="13">
        <v>321379.88</v>
      </c>
      <c r="P9" s="13">
        <v>321379.88</v>
      </c>
      <c r="Q9" s="18">
        <v>62669076.600000001</v>
      </c>
      <c r="R9" s="7"/>
    </row>
    <row r="10" spans="2:18" s="2" customFormat="1" ht="75" x14ac:dyDescent="0.25">
      <c r="B10" s="21" t="s">
        <v>71</v>
      </c>
      <c r="C10" s="11" t="s">
        <v>92</v>
      </c>
      <c r="D10" s="11" t="s">
        <v>113</v>
      </c>
      <c r="E10" s="11" t="s">
        <v>123</v>
      </c>
      <c r="F10" s="11" t="s">
        <v>128</v>
      </c>
      <c r="G10" s="11" t="s">
        <v>123</v>
      </c>
      <c r="H10" s="10" t="str">
        <f t="shared" si="0"/>
        <v>BENZIN AI-92 too PKOP, FCA St. Tekesu, set tolko z / D Transport/Бензин АИ-92 ТОО ПКОП, FCA ст. Текесу, поставка только ж/д транспортом</v>
      </c>
      <c r="I10" s="10" t="s">
        <v>62</v>
      </c>
      <c r="J10" s="12" t="s">
        <v>25</v>
      </c>
      <c r="K10" s="10">
        <v>1</v>
      </c>
      <c r="L10" s="13">
        <v>253806.34</v>
      </c>
      <c r="M10" s="13">
        <v>253806.34</v>
      </c>
      <c r="N10" s="13">
        <v>253806.34</v>
      </c>
      <c r="O10" s="13">
        <v>253806.34</v>
      </c>
      <c r="P10" s="13">
        <v>253806.34</v>
      </c>
      <c r="Q10" s="18">
        <v>98984472.599999994</v>
      </c>
      <c r="R10" s="7"/>
    </row>
    <row r="11" spans="2:18" s="8" customFormat="1" ht="75" x14ac:dyDescent="0.25">
      <c r="B11" s="20" t="s">
        <v>71</v>
      </c>
      <c r="C11" s="10" t="s">
        <v>92</v>
      </c>
      <c r="D11" s="10" t="s">
        <v>114</v>
      </c>
      <c r="E11" s="10" t="s">
        <v>123</v>
      </c>
      <c r="F11" s="10" t="s">
        <v>128</v>
      </c>
      <c r="G11" s="10" t="s">
        <v>123</v>
      </c>
      <c r="H11" s="10" t="str">
        <f t="shared" si="0"/>
        <v>BENZIN AI-92 too PKOP, FCA St. Tekesu, set tolko z / D Transport/Бензин АИ-92 ТОО ПКОП, FCA ст. Текесу, поставка только ж/д транспортом</v>
      </c>
      <c r="I11" s="10" t="s">
        <v>62</v>
      </c>
      <c r="J11" s="12" t="s">
        <v>25</v>
      </c>
      <c r="K11" s="10">
        <v>1</v>
      </c>
      <c r="L11" s="13">
        <v>253806.34</v>
      </c>
      <c r="M11" s="13">
        <v>253806.34</v>
      </c>
      <c r="N11" s="13">
        <v>253806.34</v>
      </c>
      <c r="O11" s="13">
        <v>253806.34</v>
      </c>
      <c r="P11" s="13">
        <v>253806.34</v>
      </c>
      <c r="Q11" s="18">
        <v>98984472.599999994</v>
      </c>
    </row>
    <row r="12" spans="2:18" s="8" customFormat="1" ht="105" x14ac:dyDescent="0.25">
      <c r="B12" s="20" t="s">
        <v>72</v>
      </c>
      <c r="C12" s="10" t="s">
        <v>93</v>
      </c>
      <c r="D12" s="10" t="s">
        <v>109</v>
      </c>
      <c r="E12" s="10" t="s">
        <v>123</v>
      </c>
      <c r="F12" s="10" t="s">
        <v>128</v>
      </c>
      <c r="G12" s="10" t="s">
        <v>123</v>
      </c>
      <c r="H12" s="10" t="str">
        <f t="shared" si="0"/>
        <v>RT reaktivti qozgaltqyshtarga arnalgan otyn,PMHZ JSHS,FCA,Pavlodar-port stans,tek t/ jol koligimenjetkizy/Топливо д/ реакт двиг марки РТ,ТОО ПНХЗ,FCA,ст.Павлодар-порт,поставка то</v>
      </c>
      <c r="I12" s="10" t="s">
        <v>66</v>
      </c>
      <c r="J12" s="12" t="s">
        <v>26</v>
      </c>
      <c r="K12" s="10">
        <v>1</v>
      </c>
      <c r="L12" s="13">
        <v>399962.91</v>
      </c>
      <c r="M12" s="13">
        <v>399962.91</v>
      </c>
      <c r="N12" s="13">
        <v>399962.91</v>
      </c>
      <c r="O12" s="13">
        <v>399962.91</v>
      </c>
      <c r="P12" s="13">
        <v>399962.91</v>
      </c>
      <c r="Q12" s="18">
        <v>77992767.450000003</v>
      </c>
    </row>
    <row r="13" spans="2:18" s="8" customFormat="1" ht="105" x14ac:dyDescent="0.25">
      <c r="B13" s="20" t="s">
        <v>72</v>
      </c>
      <c r="C13" s="10" t="s">
        <v>93</v>
      </c>
      <c r="D13" s="10" t="s">
        <v>109</v>
      </c>
      <c r="E13" s="10" t="s">
        <v>123</v>
      </c>
      <c r="F13" s="10" t="s">
        <v>128</v>
      </c>
      <c r="G13" s="10" t="s">
        <v>123</v>
      </c>
      <c r="H13" s="10" t="str">
        <f t="shared" si="0"/>
        <v>TC-1 reaktivti qozgaltqyshtarynaarnalganotyn, AMOZ JSHS, FCA, tendik stansiasy, t / j jetkizy/Топливо для реактив двиг TC-1, ТОО АНПЗ, FCA, СТ. ТЕНДЫК, поставка ж/д</v>
      </c>
      <c r="I13" s="10" t="s">
        <v>66</v>
      </c>
      <c r="J13" s="12" t="s">
        <v>27</v>
      </c>
      <c r="K13" s="10">
        <v>1</v>
      </c>
      <c r="L13" s="13">
        <v>408941.17</v>
      </c>
      <c r="M13" s="13">
        <v>408941.17</v>
      </c>
      <c r="N13" s="13">
        <v>408941.17</v>
      </c>
      <c r="O13" s="13">
        <v>408941.17</v>
      </c>
      <c r="P13" s="13">
        <v>408941.17</v>
      </c>
      <c r="Q13" s="18">
        <v>26581176.050000001</v>
      </c>
    </row>
    <row r="14" spans="2:18" s="8" customFormat="1" ht="90" x14ac:dyDescent="0.25">
      <c r="B14" s="20" t="s">
        <v>72</v>
      </c>
      <c r="C14" s="10" t="s">
        <v>93</v>
      </c>
      <c r="D14" s="10" t="s">
        <v>109</v>
      </c>
      <c r="E14" s="10" t="s">
        <v>123</v>
      </c>
      <c r="F14" s="10" t="s">
        <v>128</v>
      </c>
      <c r="G14" s="10" t="s">
        <v>123</v>
      </c>
      <c r="H14" s="10" t="str">
        <f t="shared" si="0"/>
        <v>KO-1 reaktivti qozgaltqyshtargaarnalganotyn,PKOPJSHS,FCA,Tekesy stans,tek t/ jol koligimen jetkizy/Топливо для реак двиг марки ТС-1,ТОО ПКОП,FCA,ст.Текесу,только ж/д</v>
      </c>
      <c r="I14" s="10" t="s">
        <v>66</v>
      </c>
      <c r="J14" s="12" t="s">
        <v>28</v>
      </c>
      <c r="K14" s="10">
        <v>2</v>
      </c>
      <c r="L14" s="13">
        <v>420586.76</v>
      </c>
      <c r="M14" s="13">
        <v>420586.76</v>
      </c>
      <c r="N14" s="13">
        <v>420586.76</v>
      </c>
      <c r="O14" s="13">
        <v>420586.76</v>
      </c>
      <c r="P14" s="13">
        <v>420586.76</v>
      </c>
      <c r="Q14" s="18">
        <v>136690697</v>
      </c>
    </row>
    <row r="15" spans="2:18" s="2" customFormat="1" ht="105" x14ac:dyDescent="0.25">
      <c r="B15" s="21" t="s">
        <v>73</v>
      </c>
      <c r="C15" s="11" t="s">
        <v>94</v>
      </c>
      <c r="D15" s="11" t="s">
        <v>115</v>
      </c>
      <c r="E15" s="11" t="s">
        <v>123</v>
      </c>
      <c r="F15" s="11" t="s">
        <v>128</v>
      </c>
      <c r="G15" s="11" t="s">
        <v>123</v>
      </c>
      <c r="H15" s="10" t="str">
        <f t="shared" si="0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15" s="11" t="s">
        <v>64</v>
      </c>
      <c r="J15" s="12" t="s">
        <v>29</v>
      </c>
      <c r="K15" s="10">
        <v>1</v>
      </c>
      <c r="L15" s="13">
        <v>331018.09999999998</v>
      </c>
      <c r="M15" s="13">
        <v>331018.09999999998</v>
      </c>
      <c r="N15" s="13">
        <v>331018.09999999998</v>
      </c>
      <c r="O15" s="13">
        <v>331018.09999999998</v>
      </c>
      <c r="P15" s="13">
        <v>331018.09999999998</v>
      </c>
      <c r="Q15" s="18">
        <v>129097059</v>
      </c>
      <c r="R15" s="7"/>
    </row>
    <row r="16" spans="2:18" s="2" customFormat="1" ht="105" x14ac:dyDescent="0.25">
      <c r="B16" s="21" t="s">
        <v>74</v>
      </c>
      <c r="C16" s="11" t="s">
        <v>95</v>
      </c>
      <c r="D16" s="11" t="s">
        <v>112</v>
      </c>
      <c r="E16" s="11" t="s">
        <v>123</v>
      </c>
      <c r="F16" s="11" t="s">
        <v>128</v>
      </c>
      <c r="G16" s="11" t="s">
        <v>123</v>
      </c>
      <c r="H16" s="10" t="str">
        <f t="shared" si="0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16" s="11" t="s">
        <v>64</v>
      </c>
      <c r="J16" s="12" t="s">
        <v>29</v>
      </c>
      <c r="K16" s="10">
        <v>1</v>
      </c>
      <c r="L16" s="13">
        <v>331018.09999999998</v>
      </c>
      <c r="M16" s="13">
        <v>331018.09999999998</v>
      </c>
      <c r="N16" s="13">
        <v>331018.09999999998</v>
      </c>
      <c r="O16" s="13">
        <v>331018.09999999998</v>
      </c>
      <c r="P16" s="13">
        <v>331018.09999999998</v>
      </c>
      <c r="Q16" s="18">
        <v>129097059</v>
      </c>
      <c r="R16" s="7"/>
    </row>
    <row r="17" spans="2:18" s="2" customFormat="1" ht="105" x14ac:dyDescent="0.25">
      <c r="B17" s="21" t="s">
        <v>74</v>
      </c>
      <c r="C17" s="11" t="s">
        <v>95</v>
      </c>
      <c r="D17" s="11" t="s">
        <v>109</v>
      </c>
      <c r="E17" s="11" t="s">
        <v>123</v>
      </c>
      <c r="F17" s="11" t="s">
        <v>128</v>
      </c>
      <c r="G17" s="11" t="s">
        <v>123</v>
      </c>
      <c r="H17" s="10" t="str">
        <f t="shared" si="0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17" s="11" t="s">
        <v>64</v>
      </c>
      <c r="J17" s="12" t="s">
        <v>29</v>
      </c>
      <c r="K17" s="10">
        <v>1</v>
      </c>
      <c r="L17" s="13">
        <v>331018.09999999998</v>
      </c>
      <c r="M17" s="13">
        <v>331018.09999999998</v>
      </c>
      <c r="N17" s="13">
        <v>331018.09999999998</v>
      </c>
      <c r="O17" s="13">
        <v>331018.09999999998</v>
      </c>
      <c r="P17" s="13">
        <v>331018.09999999998</v>
      </c>
      <c r="Q17" s="18">
        <v>129097059</v>
      </c>
      <c r="R17" s="7"/>
    </row>
    <row r="18" spans="2:18" s="8" customFormat="1" ht="105" x14ac:dyDescent="0.25">
      <c r="B18" s="20" t="s">
        <v>73</v>
      </c>
      <c r="C18" s="10" t="s">
        <v>94</v>
      </c>
      <c r="D18" s="10" t="s">
        <v>116</v>
      </c>
      <c r="E18" s="10" t="s">
        <v>123</v>
      </c>
      <c r="F18" s="10" t="s">
        <v>128</v>
      </c>
      <c r="G18" s="10" t="s">
        <v>123</v>
      </c>
      <c r="H18" s="10" t="str">
        <f t="shared" si="0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18" s="10" t="s">
        <v>64</v>
      </c>
      <c r="J18" s="12" t="s">
        <v>29</v>
      </c>
      <c r="K18" s="10">
        <v>1</v>
      </c>
      <c r="L18" s="13">
        <v>331018.09999999998</v>
      </c>
      <c r="M18" s="13">
        <v>331018.09999999998</v>
      </c>
      <c r="N18" s="13">
        <v>331018.09999999998</v>
      </c>
      <c r="O18" s="13">
        <v>331018.09999999998</v>
      </c>
      <c r="P18" s="13">
        <v>331018.09999999998</v>
      </c>
      <c r="Q18" s="18">
        <v>64548529.5</v>
      </c>
    </row>
    <row r="19" spans="2:18" s="8" customFormat="1" ht="105" x14ac:dyDescent="0.25">
      <c r="B19" s="20" t="s">
        <v>74</v>
      </c>
      <c r="C19" s="10" t="s">
        <v>95</v>
      </c>
      <c r="D19" s="10" t="s">
        <v>114</v>
      </c>
      <c r="E19" s="10" t="s">
        <v>123</v>
      </c>
      <c r="F19" s="10" t="s">
        <v>128</v>
      </c>
      <c r="G19" s="10" t="s">
        <v>123</v>
      </c>
      <c r="H19" s="10" t="str">
        <f t="shared" si="0"/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19" s="10" t="s">
        <v>65</v>
      </c>
      <c r="J19" s="12" t="s">
        <v>30</v>
      </c>
      <c r="K19" s="10">
        <v>1</v>
      </c>
      <c r="L19" s="13">
        <v>323505.89</v>
      </c>
      <c r="M19" s="13">
        <v>323505.89</v>
      </c>
      <c r="N19" s="13">
        <v>323505.89</v>
      </c>
      <c r="O19" s="13">
        <v>323505.89</v>
      </c>
      <c r="P19" s="13">
        <v>323505.89</v>
      </c>
      <c r="Q19" s="18">
        <v>126167297.09999999</v>
      </c>
    </row>
    <row r="20" spans="2:18" s="8" customFormat="1" ht="45" x14ac:dyDescent="0.25">
      <c r="B20" s="20" t="s">
        <v>75</v>
      </c>
      <c r="C20" s="10" t="s">
        <v>96</v>
      </c>
      <c r="D20" s="10" t="s">
        <v>117</v>
      </c>
      <c r="E20" s="10" t="s">
        <v>124</v>
      </c>
      <c r="F20" s="10" t="s">
        <v>129</v>
      </c>
      <c r="G20" s="10" t="s">
        <v>132</v>
      </c>
      <c r="H20" s="10" t="str">
        <f t="shared" si="0"/>
        <v>aq qant, EXW jetkizy sharttary Shymkent q./сахар белый, условия поставки EXW г. Шымкент</v>
      </c>
      <c r="I20" s="10">
        <v>1701</v>
      </c>
      <c r="J20" s="12" t="s">
        <v>31</v>
      </c>
      <c r="K20" s="10">
        <v>8</v>
      </c>
      <c r="L20" s="13">
        <v>390000</v>
      </c>
      <c r="M20" s="13">
        <v>390000</v>
      </c>
      <c r="N20" s="13">
        <v>390000</v>
      </c>
      <c r="O20" s="13">
        <v>390000</v>
      </c>
      <c r="P20" s="13">
        <v>390000</v>
      </c>
      <c r="Q20" s="18">
        <v>312000000</v>
      </c>
    </row>
    <row r="21" spans="2:18" s="8" customFormat="1" ht="105" x14ac:dyDescent="0.25">
      <c r="B21" s="20" t="s">
        <v>76</v>
      </c>
      <c r="C21" s="10" t="s">
        <v>97</v>
      </c>
      <c r="D21" s="10" t="s">
        <v>110</v>
      </c>
      <c r="E21" s="10" t="s">
        <v>125</v>
      </c>
      <c r="F21" s="10" t="s">
        <v>130</v>
      </c>
      <c r="G21" s="10" t="s">
        <v>125</v>
      </c>
      <c r="H21" s="10" t="str">
        <f t="shared" si="0"/>
        <v>D markaly komir klasty 0-300 mm AO Shubarkol Komir FCA st. Qyzyljarst. Shubarkol Zhambyl oblysyna/ Уголь марки Д класса 0-300 мм АО Шубарколь комир FCA ст. Кызылжарст. Шубаркуль в Жамбыл</v>
      </c>
      <c r="I21" s="10">
        <v>2701</v>
      </c>
      <c r="J21" s="12" t="s">
        <v>17</v>
      </c>
      <c r="K21" s="10">
        <v>1</v>
      </c>
      <c r="L21" s="13">
        <v>9363.2000000000007</v>
      </c>
      <c r="M21" s="13">
        <v>9363.2000000000007</v>
      </c>
      <c r="N21" s="13">
        <v>9363.2000000000007</v>
      </c>
      <c r="O21" s="13">
        <v>9363.2000000000007</v>
      </c>
      <c r="P21" s="13">
        <v>9363.2000000000007</v>
      </c>
      <c r="Q21" s="18">
        <v>3230304</v>
      </c>
    </row>
    <row r="22" spans="2:18" s="8" customFormat="1" ht="105" x14ac:dyDescent="0.25">
      <c r="B22" s="20" t="s">
        <v>77</v>
      </c>
      <c r="C22" s="10" t="s">
        <v>98</v>
      </c>
      <c r="D22" s="10" t="s">
        <v>118</v>
      </c>
      <c r="E22" s="10" t="s">
        <v>125</v>
      </c>
      <c r="F22" s="10" t="s">
        <v>130</v>
      </c>
      <c r="G22" s="10" t="s">
        <v>125</v>
      </c>
      <c r="H22" s="10" t="str">
        <f t="shared" si="0"/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22" s="10">
        <v>2701</v>
      </c>
      <c r="J22" s="12" t="s">
        <v>18</v>
      </c>
      <c r="K22" s="10">
        <v>1</v>
      </c>
      <c r="L22" s="13">
        <v>9363.2000000000007</v>
      </c>
      <c r="M22" s="13">
        <v>9363.2000000000007</v>
      </c>
      <c r="N22" s="13">
        <v>9363.2000000000007</v>
      </c>
      <c r="O22" s="13">
        <v>9363.2000000000007</v>
      </c>
      <c r="P22" s="13">
        <v>9363.2000000000007</v>
      </c>
      <c r="Q22" s="18">
        <v>3230304</v>
      </c>
    </row>
    <row r="23" spans="2:18" s="2" customFormat="1" ht="105" x14ac:dyDescent="0.25">
      <c r="B23" s="21" t="s">
        <v>78</v>
      </c>
      <c r="C23" s="11" t="s">
        <v>99</v>
      </c>
      <c r="D23" s="11" t="s">
        <v>111</v>
      </c>
      <c r="E23" s="11" t="s">
        <v>125</v>
      </c>
      <c r="F23" s="11" t="s">
        <v>130</v>
      </c>
      <c r="G23" s="11" t="s">
        <v>125</v>
      </c>
      <c r="H23" s="10" t="str">
        <f t="shared" si="0"/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23" s="10">
        <v>2701</v>
      </c>
      <c r="J23" s="12" t="s">
        <v>32</v>
      </c>
      <c r="K23" s="10">
        <v>1</v>
      </c>
      <c r="L23" s="13">
        <v>9118.14</v>
      </c>
      <c r="M23" s="13">
        <v>9118.14</v>
      </c>
      <c r="N23" s="13">
        <v>9118.14</v>
      </c>
      <c r="O23" s="13">
        <v>9118.14</v>
      </c>
      <c r="P23" s="13">
        <v>9118.14</v>
      </c>
      <c r="Q23" s="18">
        <v>3145758.3</v>
      </c>
      <c r="R23" s="7"/>
    </row>
    <row r="24" spans="2:18" s="2" customFormat="1" ht="90" x14ac:dyDescent="0.25">
      <c r="B24" s="21" t="s">
        <v>79</v>
      </c>
      <c r="C24" s="11" t="s">
        <v>100</v>
      </c>
      <c r="D24" s="11" t="s">
        <v>79</v>
      </c>
      <c r="E24" s="11" t="s">
        <v>125</v>
      </c>
      <c r="F24" s="11" t="s">
        <v>130</v>
      </c>
      <c r="G24" s="11" t="s">
        <v>125</v>
      </c>
      <c r="H24" s="10" t="str">
        <f t="shared" si="0"/>
        <v>D markaly komir klasty 50-300mm AO Shubarkol Komir FCA Aqmola obl T+3 ai/Уголь марки Д класса 50-300мм АО Шубарколь комир FCA на Акмолинскую обл. T+3 мес.</v>
      </c>
      <c r="I24" s="10">
        <v>2701</v>
      </c>
      <c r="J24" s="12" t="s">
        <v>33</v>
      </c>
      <c r="K24" s="10">
        <v>1</v>
      </c>
      <c r="L24" s="13">
        <v>9871.61</v>
      </c>
      <c r="M24" s="13">
        <v>9871.61</v>
      </c>
      <c r="N24" s="13">
        <v>9871.61</v>
      </c>
      <c r="O24" s="13">
        <v>9871.61</v>
      </c>
      <c r="P24" s="13">
        <v>9871.61</v>
      </c>
      <c r="Q24" s="18">
        <v>3306989.35</v>
      </c>
      <c r="R24" s="7"/>
    </row>
    <row r="25" spans="2:18" s="2" customFormat="1" ht="90" x14ac:dyDescent="0.25">
      <c r="B25" s="21" t="s">
        <v>80</v>
      </c>
      <c r="C25" s="11" t="s">
        <v>101</v>
      </c>
      <c r="D25" s="11" t="s">
        <v>119</v>
      </c>
      <c r="E25" s="11" t="s">
        <v>125</v>
      </c>
      <c r="F25" s="11" t="s">
        <v>130</v>
      </c>
      <c r="G25" s="11" t="s">
        <v>125</v>
      </c>
      <c r="H25" s="10" t="str">
        <f t="shared" si="0"/>
        <v>D markaly komir klasty 50-300mm AO Shubarkol Komir FCA Zhambyl obl T+3 ai/Уголь марки Д класса 50-300мм АО Шубарколь комир FCA на Жамбылскую обл. T+3 мес.</v>
      </c>
      <c r="I25" s="10">
        <v>2701</v>
      </c>
      <c r="J25" s="12" t="s">
        <v>34</v>
      </c>
      <c r="K25" s="10">
        <v>1</v>
      </c>
      <c r="L25" s="13">
        <v>9871.61</v>
      </c>
      <c r="M25" s="13">
        <v>9871.61</v>
      </c>
      <c r="N25" s="13">
        <v>9871.61</v>
      </c>
      <c r="O25" s="13">
        <v>9871.61</v>
      </c>
      <c r="P25" s="13">
        <v>9871.61</v>
      </c>
      <c r="Q25" s="18">
        <v>3306989.35</v>
      </c>
      <c r="R25" s="7"/>
    </row>
    <row r="26" spans="2:18" s="2" customFormat="1" ht="90" x14ac:dyDescent="0.25">
      <c r="B26" s="21" t="s">
        <v>81</v>
      </c>
      <c r="C26" s="11" t="s">
        <v>102</v>
      </c>
      <c r="D26" s="11" t="s">
        <v>117</v>
      </c>
      <c r="E26" s="11" t="s">
        <v>125</v>
      </c>
      <c r="F26" s="11" t="s">
        <v>130</v>
      </c>
      <c r="G26" s="11" t="s">
        <v>125</v>
      </c>
      <c r="H26" s="10" t="str">
        <f t="shared" si="0"/>
        <v>D markaly komir klasty 50-300mm AO Shubarkol Komir FCA Zhetysu obl T+3 ai/Уголь марки Д класса 50-300мм АО Шубарколь комир FCA на Жетысускую обл. T+3 мес.</v>
      </c>
      <c r="I26" s="10">
        <v>2701</v>
      </c>
      <c r="J26" s="12" t="s">
        <v>35</v>
      </c>
      <c r="K26" s="10">
        <v>1</v>
      </c>
      <c r="L26" s="13">
        <v>9871.61</v>
      </c>
      <c r="M26" s="13">
        <v>9871.61</v>
      </c>
      <c r="N26" s="13">
        <v>9871.61</v>
      </c>
      <c r="O26" s="13">
        <v>9871.61</v>
      </c>
      <c r="P26" s="13">
        <v>9871.61</v>
      </c>
      <c r="Q26" s="18">
        <v>3306989.35</v>
      </c>
      <c r="R26" s="7"/>
    </row>
    <row r="27" spans="2:18" s="2" customFormat="1" ht="90" x14ac:dyDescent="0.25">
      <c r="B27" s="21" t="s">
        <v>82</v>
      </c>
      <c r="C27" s="11" t="s">
        <v>103</v>
      </c>
      <c r="D27" s="11" t="s">
        <v>82</v>
      </c>
      <c r="E27" s="11" t="s">
        <v>125</v>
      </c>
      <c r="F27" s="11" t="s">
        <v>130</v>
      </c>
      <c r="G27" s="11" t="s">
        <v>125</v>
      </c>
      <c r="H27" s="10" t="str">
        <f t="shared" si="0"/>
        <v>D markaly komir klasty 50-300mm AO Shubarkol Komir FCA Karagandy obl T+3 ai/Уголь марки Д класса 50-300мм АО Шубарколь комир FCA на Карагандинскую обл. T+3 мес</v>
      </c>
      <c r="I27" s="10">
        <v>2701</v>
      </c>
      <c r="J27" s="12" t="s">
        <v>36</v>
      </c>
      <c r="K27" s="10">
        <v>1</v>
      </c>
      <c r="L27" s="13">
        <v>9871.61</v>
      </c>
      <c r="M27" s="13">
        <v>9871.61</v>
      </c>
      <c r="N27" s="13">
        <v>9871.61</v>
      </c>
      <c r="O27" s="13">
        <v>9871.61</v>
      </c>
      <c r="P27" s="13">
        <v>9871.61</v>
      </c>
      <c r="Q27" s="18">
        <v>3306989.35</v>
      </c>
      <c r="R27" s="7"/>
    </row>
    <row r="28" spans="2:18" s="8" customFormat="1" ht="90" x14ac:dyDescent="0.25">
      <c r="B28" s="20" t="s">
        <v>83</v>
      </c>
      <c r="C28" s="10" t="s">
        <v>104</v>
      </c>
      <c r="D28" s="10" t="s">
        <v>120</v>
      </c>
      <c r="E28" s="10" t="s">
        <v>125</v>
      </c>
      <c r="F28" s="10" t="s">
        <v>130</v>
      </c>
      <c r="G28" s="10" t="s">
        <v>125</v>
      </c>
      <c r="H28" s="10" t="str">
        <f t="shared" si="0"/>
        <v>D markaly komir klasty 50-300mm AO Shubarkol Komir FCA Qyzylorda obl T+3 ai/Уголь марки Д класса 50-300мм АО Шубарколь комир FCA на Кызылординскую обл. T+3 мес.</v>
      </c>
      <c r="I28" s="10">
        <v>2701</v>
      </c>
      <c r="J28" s="12" t="s">
        <v>37</v>
      </c>
      <c r="K28" s="10">
        <v>1</v>
      </c>
      <c r="L28" s="13">
        <v>9871.61</v>
      </c>
      <c r="M28" s="13">
        <v>9871.61</v>
      </c>
      <c r="N28" s="13">
        <v>9871.61</v>
      </c>
      <c r="O28" s="13">
        <v>9871.61</v>
      </c>
      <c r="P28" s="13">
        <v>9871.61</v>
      </c>
      <c r="Q28" s="18">
        <v>3306989.35</v>
      </c>
    </row>
    <row r="29" spans="2:18" s="8" customFormat="1" ht="90" x14ac:dyDescent="0.25">
      <c r="B29" s="20" t="s">
        <v>84</v>
      </c>
      <c r="C29" s="10" t="s">
        <v>105</v>
      </c>
      <c r="D29" s="10" t="s">
        <v>110</v>
      </c>
      <c r="E29" s="10" t="s">
        <v>125</v>
      </c>
      <c r="F29" s="10" t="s">
        <v>130</v>
      </c>
      <c r="G29" s="10" t="s">
        <v>125</v>
      </c>
      <c r="H29" s="10" t="str">
        <f t="shared" si="0"/>
        <v>D markaly komir klasty 50-300mm AO Shubarkol Komir FCA Qostanai obl T+3 ai/Уголь марки Д класса 50-300мм АО Шубарколь комир FCA на Костанайскую обл. T+3 мес.</v>
      </c>
      <c r="I29" s="10">
        <v>2701</v>
      </c>
      <c r="J29" s="12" t="s">
        <v>38</v>
      </c>
      <c r="K29" s="10">
        <v>1</v>
      </c>
      <c r="L29" s="13">
        <v>9773.8799999999992</v>
      </c>
      <c r="M29" s="13">
        <v>9773.8799999999992</v>
      </c>
      <c r="N29" s="13">
        <v>9773.8799999999992</v>
      </c>
      <c r="O29" s="13">
        <v>9773.8799999999992</v>
      </c>
      <c r="P29" s="13">
        <v>9773.8799999999992</v>
      </c>
      <c r="Q29" s="18">
        <v>3274249.8</v>
      </c>
    </row>
    <row r="30" spans="2:18" s="8" customFormat="1" ht="75" x14ac:dyDescent="0.25">
      <c r="B30" s="20" t="s">
        <v>85</v>
      </c>
      <c r="C30" s="10" t="s">
        <v>106</v>
      </c>
      <c r="D30" s="10" t="s">
        <v>85</v>
      </c>
      <c r="E30" s="10" t="s">
        <v>125</v>
      </c>
      <c r="F30" s="10" t="s">
        <v>130</v>
      </c>
      <c r="G30" s="10" t="s">
        <v>125</v>
      </c>
      <c r="H30" s="10" t="str">
        <f t="shared" si="0"/>
        <v>D markaly komir klasty 50-300mm AO Shubarkol Komir FCA SQO obl T+3 ai/Уголь марки Д класса 50-300мм АО Шубарколь комир FCA на СКО обл. T+3 мес.</v>
      </c>
      <c r="I30" s="10">
        <v>2701</v>
      </c>
      <c r="J30" s="12" t="s">
        <v>39</v>
      </c>
      <c r="K30" s="10">
        <v>1</v>
      </c>
      <c r="L30" s="13">
        <v>9871.61</v>
      </c>
      <c r="M30" s="13">
        <v>9871.61</v>
      </c>
      <c r="N30" s="13">
        <v>9871.61</v>
      </c>
      <c r="O30" s="13">
        <v>9871.61</v>
      </c>
      <c r="P30" s="13">
        <v>9871.61</v>
      </c>
      <c r="Q30" s="18">
        <v>3306989.35</v>
      </c>
    </row>
    <row r="31" spans="2:18" s="8" customFormat="1" ht="90" x14ac:dyDescent="0.25">
      <c r="B31" s="20" t="s">
        <v>86</v>
      </c>
      <c r="C31" s="10" t="s">
        <v>107</v>
      </c>
      <c r="D31" s="10" t="s">
        <v>86</v>
      </c>
      <c r="E31" s="10" t="s">
        <v>125</v>
      </c>
      <c r="F31" s="10" t="s">
        <v>130</v>
      </c>
      <c r="G31" s="10" t="s">
        <v>125</v>
      </c>
      <c r="H31" s="10" t="str">
        <f t="shared" si="0"/>
        <v>D markaly komir klasty 50-300mm AO Shubarkol Komir FCA Turkistan obl T+3 ai/Уголь марки Д класса 50-300мм АО Шубарколь комир FCA на Туркестанскую обл. T+3 мес.</v>
      </c>
      <c r="I31" s="10">
        <v>2701</v>
      </c>
      <c r="J31" s="12" t="s">
        <v>40</v>
      </c>
      <c r="K31" s="10">
        <v>1</v>
      </c>
      <c r="L31" s="13">
        <v>9773.8799999999992</v>
      </c>
      <c r="M31" s="13">
        <v>9773.8799999999992</v>
      </c>
      <c r="N31" s="13">
        <v>9773.8799999999992</v>
      </c>
      <c r="O31" s="13">
        <v>9773.8799999999992</v>
      </c>
      <c r="P31" s="13">
        <v>9773.8799999999992</v>
      </c>
      <c r="Q31" s="18">
        <v>3274249.8</v>
      </c>
    </row>
    <row r="32" spans="2:18" s="2" customFormat="1" ht="45" x14ac:dyDescent="0.25">
      <c r="B32" s="21" t="s">
        <v>87</v>
      </c>
      <c r="C32" s="11" t="s">
        <v>108</v>
      </c>
      <c r="D32" s="11" t="s">
        <v>121</v>
      </c>
      <c r="E32" s="11" t="s">
        <v>126</v>
      </c>
      <c r="F32" s="11" t="s">
        <v>131</v>
      </c>
      <c r="G32" s="11" t="s">
        <v>132</v>
      </c>
      <c r="H32" s="10" t="str">
        <f t="shared" si="0"/>
        <v>aq qant, EXW jetkizy sharttary/сахар белый, условия поставки EXW</v>
      </c>
      <c r="I32" s="10">
        <v>1701</v>
      </c>
      <c r="J32" s="12" t="s">
        <v>41</v>
      </c>
      <c r="K32" s="10">
        <v>2</v>
      </c>
      <c r="L32" s="13">
        <v>450000</v>
      </c>
      <c r="M32" s="13">
        <v>450000</v>
      </c>
      <c r="N32" s="13">
        <v>450000</v>
      </c>
      <c r="O32" s="13">
        <v>450000</v>
      </c>
      <c r="P32" s="13">
        <v>450000</v>
      </c>
      <c r="Q32" s="18">
        <v>306000000</v>
      </c>
      <c r="R32" s="7"/>
    </row>
    <row r="33" spans="2:17" ht="18.75" customHeight="1" x14ac:dyDescent="0.25">
      <c r="B33" s="4"/>
      <c r="C33" s="4"/>
      <c r="D33" s="4"/>
      <c r="E33" s="4"/>
      <c r="F33" s="4"/>
      <c r="G33" s="4"/>
      <c r="H33" s="14"/>
      <c r="I33" s="15"/>
      <c r="J33" s="15"/>
      <c r="K33" s="15"/>
      <c r="L33" s="15"/>
      <c r="M33" s="15"/>
      <c r="N33" s="15"/>
      <c r="O33" s="15"/>
      <c r="P33" s="16"/>
      <c r="Q33" s="19">
        <f>SUM(Q5:Q32)</f>
        <v>2158987194.0999994</v>
      </c>
    </row>
    <row r="34" spans="2:17" x14ac:dyDescent="0.25">
      <c r="Q34" s="6"/>
    </row>
    <row r="35" spans="2:17" x14ac:dyDescent="0.25">
      <c r="Q35" s="6"/>
    </row>
  </sheetData>
  <autoFilter ref="B4:Q33" xr:uid="{E8B2D6B2-001F-45E1-81ED-F66B5398CB4D}"/>
  <mergeCells count="2">
    <mergeCell ref="H33:P33"/>
    <mergeCell ref="B3:Q3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382FC-D5D2-4FE9-9CE4-38D589D2FAE7}">
  <dimension ref="B3:C24"/>
  <sheetViews>
    <sheetView workbookViewId="0">
      <selection activeCell="B3" sqref="B3:C24"/>
    </sheetView>
  </sheetViews>
  <sheetFormatPr defaultRowHeight="15" x14ac:dyDescent="0.25"/>
  <sheetData>
    <row r="3" spans="2:3" x14ac:dyDescent="0.25">
      <c r="B3" s="9" t="s">
        <v>17</v>
      </c>
      <c r="C3" s="9" t="s">
        <v>19</v>
      </c>
    </row>
    <row r="4" spans="2:3" x14ac:dyDescent="0.25">
      <c r="B4" s="9" t="s">
        <v>18</v>
      </c>
      <c r="C4" s="9" t="s">
        <v>20</v>
      </c>
    </row>
    <row r="5" spans="2:3" x14ac:dyDescent="0.25">
      <c r="B5" s="9" t="s">
        <v>32</v>
      </c>
      <c r="C5" s="9" t="s">
        <v>42</v>
      </c>
    </row>
    <row r="6" spans="2:3" x14ac:dyDescent="0.25">
      <c r="B6" s="9" t="s">
        <v>33</v>
      </c>
      <c r="C6" s="9" t="s">
        <v>43</v>
      </c>
    </row>
    <row r="7" spans="2:3" x14ac:dyDescent="0.25">
      <c r="B7" s="9" t="s">
        <v>34</v>
      </c>
      <c r="C7" s="9" t="s">
        <v>44</v>
      </c>
    </row>
    <row r="8" spans="2:3" x14ac:dyDescent="0.25">
      <c r="B8" s="9" t="s">
        <v>36</v>
      </c>
      <c r="C8" s="9" t="s">
        <v>45</v>
      </c>
    </row>
    <row r="9" spans="2:3" x14ac:dyDescent="0.25">
      <c r="B9" s="9" t="s">
        <v>38</v>
      </c>
      <c r="C9" s="9" t="s">
        <v>46</v>
      </c>
    </row>
    <row r="10" spans="2:3" x14ac:dyDescent="0.25">
      <c r="B10" s="9" t="s">
        <v>37</v>
      </c>
      <c r="C10" s="9" t="s">
        <v>47</v>
      </c>
    </row>
    <row r="11" spans="2:3" x14ac:dyDescent="0.25">
      <c r="B11" s="9" t="s">
        <v>40</v>
      </c>
      <c r="C11" s="9" t="s">
        <v>48</v>
      </c>
    </row>
    <row r="12" spans="2:3" x14ac:dyDescent="0.25">
      <c r="B12" s="9" t="s">
        <v>39</v>
      </c>
      <c r="C12" s="9" t="s">
        <v>49</v>
      </c>
    </row>
    <row r="13" spans="2:3" x14ac:dyDescent="0.25">
      <c r="B13" s="9" t="s">
        <v>35</v>
      </c>
      <c r="C13" s="9" t="s">
        <v>50</v>
      </c>
    </row>
    <row r="14" spans="2:3" x14ac:dyDescent="0.25">
      <c r="B14" s="9" t="s">
        <v>22</v>
      </c>
      <c r="C14" s="9" t="s">
        <v>51</v>
      </c>
    </row>
    <row r="15" spans="2:3" x14ac:dyDescent="0.25">
      <c r="B15" s="9" t="s">
        <v>25</v>
      </c>
      <c r="C15" s="9" t="s">
        <v>52</v>
      </c>
    </row>
    <row r="16" spans="2:3" x14ac:dyDescent="0.25">
      <c r="B16" s="9" t="s">
        <v>23</v>
      </c>
      <c r="C16" s="9" t="s">
        <v>53</v>
      </c>
    </row>
    <row r="17" spans="2:3" x14ac:dyDescent="0.25">
      <c r="B17" s="9" t="s">
        <v>24</v>
      </c>
      <c r="C17" s="9" t="s">
        <v>54</v>
      </c>
    </row>
    <row r="18" spans="2:3" x14ac:dyDescent="0.25">
      <c r="B18" s="9" t="s">
        <v>26</v>
      </c>
      <c r="C18" s="9" t="s">
        <v>55</v>
      </c>
    </row>
    <row r="19" spans="2:3" x14ac:dyDescent="0.25">
      <c r="B19" s="9" t="s">
        <v>28</v>
      </c>
      <c r="C19" s="9" t="s">
        <v>56</v>
      </c>
    </row>
    <row r="20" spans="2:3" x14ac:dyDescent="0.25">
      <c r="B20" s="9" t="s">
        <v>29</v>
      </c>
      <c r="C20" s="9" t="s">
        <v>57</v>
      </c>
    </row>
    <row r="21" spans="2:3" x14ac:dyDescent="0.25">
      <c r="B21" s="9" t="s">
        <v>30</v>
      </c>
      <c r="C21" s="9" t="s">
        <v>58</v>
      </c>
    </row>
    <row r="22" spans="2:3" x14ac:dyDescent="0.25">
      <c r="B22" s="9" t="s">
        <v>27</v>
      </c>
      <c r="C22" s="9" t="s">
        <v>59</v>
      </c>
    </row>
    <row r="23" spans="2:3" x14ac:dyDescent="0.25">
      <c r="B23" s="9" t="s">
        <v>41</v>
      </c>
      <c r="C23" s="9" t="s">
        <v>60</v>
      </c>
    </row>
    <row r="24" spans="2:3" x14ac:dyDescent="0.25">
      <c r="B24" s="9" t="s">
        <v>31</v>
      </c>
      <c r="C24" s="9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23.02.2026</vt:lpstr>
      <vt:lpstr>Лист2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2026-02-23T12:48:21Z</dcterms:modified>
</cp:coreProperties>
</file>