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3 март\"/>
    </mc:Choice>
  </mc:AlternateContent>
  <xr:revisionPtr revIDLastSave="0" documentId="13_ncr:1_{418276F3-353B-4C7C-B3FC-D13FA123E1F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31.03.2026" sheetId="9" r:id="rId1"/>
    <sheet name="Лист1" sheetId="17" state="hidden" r:id="rId2"/>
  </sheets>
  <definedNames>
    <definedName name="_xlnm._FilterDatabase" localSheetId="0" hidden="1">'31.03.2026'!$A$4:$Q$57</definedName>
    <definedName name="Таблица">Лист1!$B$2:$C$27</definedName>
  </definedNames>
  <calcPr calcId="191029"/>
</workbook>
</file>

<file path=xl/calcChain.xml><?xml version="1.0" encoding="utf-8"?>
<calcChain xmlns="http://schemas.openxmlformats.org/spreadsheetml/2006/main">
  <c r="H6" i="9" l="1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" i="9"/>
  <c r="Q58" i="9"/>
</calcChain>
</file>

<file path=xl/sharedStrings.xml><?xml version="1.0" encoding="utf-8"?>
<sst xmlns="http://schemas.openxmlformats.org/spreadsheetml/2006/main" count="442" uniqueCount="159">
  <si>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</si>
  <si>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</si>
  <si>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</si>
  <si>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</si>
  <si>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</si>
  <si>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</si>
  <si>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</si>
  <si>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</si>
  <si>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</si>
  <si>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</si>
  <si>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</si>
  <si>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</si>
  <si>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</si>
  <si>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</si>
  <si>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</si>
  <si>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</si>
  <si>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</si>
  <si>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ATC Brok ТОО</t>
  </si>
  <si>
    <t>Олжа брокер ТОО</t>
  </si>
  <si>
    <t>FB Capital ТОО</t>
  </si>
  <si>
    <t>ЮТС Капитал ТОО</t>
  </si>
  <si>
    <t>Корунд-777 ТОО</t>
  </si>
  <si>
    <t>Актор НС ТОО</t>
  </si>
  <si>
    <t>AD303K1</t>
  </si>
  <si>
    <t>AD305K1</t>
  </si>
  <si>
    <t>AD308K1</t>
  </si>
  <si>
    <t>AD319K1</t>
  </si>
  <si>
    <t>AD309K1</t>
  </si>
  <si>
    <t>AD311K1</t>
  </si>
  <si>
    <t>AD310K1</t>
  </si>
  <si>
    <t>AD314K1</t>
  </si>
  <si>
    <t>AD315K1</t>
  </si>
  <si>
    <t>AD313K1</t>
  </si>
  <si>
    <t>AD301K1</t>
  </si>
  <si>
    <t>Shubarkol Komir AQ 0-300mm D klasty komir FCA st. Qyzyljarst.Shubarkol Astana q.T + 12/уголь марки Д класса 0-300 мм АО Шубарколь комир FCA ст.Кызылжарст.Шубарколь в г.Астана T+12</t>
  </si>
  <si>
    <t>Shubarkol Komir AQ 0-300 mm D klasty komir FCA st. Qyzyljarst.Shubarkol Zhambyl obl. T + 12/уголь марки Д класса 0-300 мм АО Шубарколь комир FCA ст.Кызылжарст.Шубарколь в Жамбылскую обл.</t>
  </si>
  <si>
    <t>Shubarkol Komir AQ 0-300 mm D klasty komir FCA st. Qyzyljarst.Shubarkol Qaragandy obl. T + 12/уголь марки Д класса 0-300 мм АО Шубарколь комир FCA ст.Кызылжарст.Шубарколь в Карагандинску</t>
  </si>
  <si>
    <t>Shubarkol Komir AQ 0-300 mm D klasty komir FCA st. Qyzyljarst.Shubarkol Qostanay obl. T + 12/уголь марки Д класса 0-300 мм АО Шубарколь комир FCA ст.Кызылжарст.Шубарколь в Костанайскую о</t>
  </si>
  <si>
    <t>Shubarkol Komir AQ 0-300 mm D klasty komir FCA st. Qyzyljarst.Shubarkol Qyzylorda obl.T + 12/уголь марки Д класса 0-300 мм АО Шубарколь комир FCA ст.Кызылжарст.Шубарколь в Кызылординскую</t>
  </si>
  <si>
    <t>Shubarkol Komir AQ 0-300 mm D klasty komir FCA st. Qyzyljarst.Shubarkol Turkestan obl. T + 12/уголь марки Д класса 0-300 мм АО Шубарколь комир FCA ст.Кызылжарст.Шубарколь в Туркестанскую</t>
  </si>
  <si>
    <t>Shubarkol Komir AQ 0-300 mm D klasty komir FCA st. Qyzyljarst.Shubarkol Pavlodar obl. T + 12/уголь марки Д класса 0-300 мм АО Шубарколь комир FCA ст.Кызылжарст.Шубарколь в Павлодарскую о</t>
  </si>
  <si>
    <t>Shubarkol Komir AQ 0-300 mm D klasty komir FCA st. Qyzyljarst.Shubarkol SQO T + 12/уголь марки Д класса 0-300 мм АО Шубарколь комир FCA ст.Кызылжарст.Шубарколь в СКО T+12</t>
  </si>
  <si>
    <t>Shubarkol Komir AQ 0-300 mm D klasty komir FCA st. Qyzyljarst.Shubarkol Zhetysu obl. T + 12/уголь марки Д класса 0-300 мм АО Шубарколь комир FCA ст.Кызылжарст.Шубарколь в Жетысускую обл.</t>
  </si>
  <si>
    <t>ТОО Контракт групп</t>
  </si>
  <si>
    <t>ТОО Бұланды- Көмір</t>
  </si>
  <si>
    <t>ТОО KZ-Broker</t>
  </si>
  <si>
    <t>ТОО "KARA TASS"</t>
  </si>
  <si>
    <t>ТОО «КонтактУглеПром»</t>
  </si>
  <si>
    <t>ТОО Авангард Ко</t>
  </si>
  <si>
    <t>ТОО "АРС"</t>
  </si>
  <si>
    <t>ТОО TRADE EXPORT KZ</t>
  </si>
  <si>
    <t>ТОО АдалКомир</t>
  </si>
  <si>
    <t>ТОО KAZ STROY NEDRA</t>
  </si>
  <si>
    <t>ИП Крылов В.И.</t>
  </si>
  <si>
    <t>ТОО "Комир 18"</t>
  </si>
  <si>
    <t>ТОО Регион ТехТранс</t>
  </si>
  <si>
    <t>ТОО "BEST" (БЭСТ)</t>
  </si>
  <si>
    <t>ТОО "Экзинит"</t>
  </si>
  <si>
    <t>ТОО "Фаворит Комир"</t>
  </si>
  <si>
    <t>ТОО ЮНА-LTD</t>
  </si>
  <si>
    <t>ЖелДорСервис 2030</t>
  </si>
  <si>
    <t>130540013223</t>
  </si>
  <si>
    <t>030740009777</t>
  </si>
  <si>
    <t>220640050578</t>
  </si>
  <si>
    <t>221140037278</t>
  </si>
  <si>
    <t>130240019013</t>
  </si>
  <si>
    <t>090740010953</t>
  </si>
  <si>
    <t>000140004302</t>
  </si>
  <si>
    <t>201040021333</t>
  </si>
  <si>
    <t>240840011374</t>
  </si>
  <si>
    <t>221040027316</t>
  </si>
  <si>
    <t>910925350739</t>
  </si>
  <si>
    <t>181140018777</t>
  </si>
  <si>
    <t>181140004449</t>
  </si>
  <si>
    <t>981040003297</t>
  </si>
  <si>
    <t>210540032217</t>
  </si>
  <si>
    <t>090240000875</t>
  </si>
  <si>
    <t>000640001485</t>
  </si>
  <si>
    <t>120440016877</t>
  </si>
  <si>
    <t>ТОО "TBA Group"</t>
  </si>
  <si>
    <t>ТОО "Адалант777"</t>
  </si>
  <si>
    <t>Альта и К ТОО</t>
  </si>
  <si>
    <t>Torino-06 ТОО</t>
  </si>
  <si>
    <t>Брокер Стандарт Плюс ТОО</t>
  </si>
  <si>
    <t>Евразийский торговый брокер ТОО</t>
  </si>
  <si>
    <t>АО Шубарколь Премиум</t>
  </si>
  <si>
    <t>АО "ШУБАРКОЛЬ КОМИР"</t>
  </si>
  <si>
    <t>130440022185</t>
  </si>
  <si>
    <t>020740000236</t>
  </si>
  <si>
    <t>AD110H3</t>
  </si>
  <si>
    <t>AD503K3</t>
  </si>
  <si>
    <t>AD505K3</t>
  </si>
  <si>
    <t>AD519K3</t>
  </si>
  <si>
    <t>AD509K3</t>
  </si>
  <si>
    <t>AD515K3</t>
  </si>
  <si>
    <t>AD501K3</t>
  </si>
  <si>
    <t>AD510K3</t>
  </si>
  <si>
    <t>D komir 10-80 mm Shubarkol Prem. AQ FCA Shubarkol stan. Qostanai oblysyna T + 3 ai/уголь Д 10-80 мм АО Шубарколь Прем. FCA ст. Шубарколь на Костанайскую обл T+3 мес.</t>
  </si>
  <si>
    <t>Shubarkol Komir AQ 0-300 mm D klasty komir FCA st. Qyzyljarst.Shubarkol Aqmola obl.T + 12/уголь марки Д класса 0-300 мм АО Шубарколь комир FCA ст.Кызылжарст в Акмолинскую обл.T+12</t>
  </si>
  <si>
    <t>Shubarkol Komir AQ 0-300 mm D klasty komir FCA st. Qyzyljarst.Shubarkol Almaty obl.T + 12/уголь марки Д класса 0-300 мм АО Шубарколь комир FCA ст.Кызылжарст в Алматинскую обл.T+12</t>
  </si>
  <si>
    <t>D markaly komir klasty 50-300mm AO Shubarkol Komir FCA Astana q. T+3 ai/Уголь марки Д класса 50-300мм АО Шубарколь комир FCA на г. Астана T+3 мес.</t>
  </si>
  <si>
    <t>D markaly komir klasty 50-300mm AO Shubarkol Komir FCA Aqmola obl T+3 ai/Уголь марки Д класса 50-300мм АО Шубарколь комир FCA на Акмолинскую обл. T+3 мес.</t>
  </si>
  <si>
    <t>D markaly komir klasty 50-300mm AO Shubarkol Komir FCA Almaty obl T+3 ai/Уголь марки Д класса 50-300мм АО Шубарколь комир FCA на Алматинскую обл. T+3 мес.</t>
  </si>
  <si>
    <t>D markaly komir klasty 50-300mm AO Shubarkol Komir FCA Karagandy obl T+3 ai/Уголь марки Д класса 50-300мм АО Шубарколь комир FCA на Карагандинскую обл. T+3 мес</t>
  </si>
  <si>
    <t>D markaly komir klasty 50-300mm AO Shubarkol Komir FCA Qostanai obl T+3 ai/Уголь марки Д класса 50-300мм АО Шубарколь комир FCA на Костанайскую обл. T+3 мес.</t>
  </si>
  <si>
    <t>D markaly komir klasty 50-300mm AO Shubarkol Komir FCA SQO obl T+3 ai/Уголь марки Д класса 50-300мм АО Шубарколь комир FCA на СКО обл. T+3 мес.</t>
  </si>
  <si>
    <t>D markaly komir klasty 50-300mm AO Shubarkol Komir FCA Zhetysu obl T+3 ai/Уголь марки Д класса 50-300мм АО Шубарколь комир FCA на Жетысускую обл. T+3 мес.</t>
  </si>
  <si>
    <t>2710 19 424 0</t>
  </si>
  <si>
    <t>ТОО "Ариант KZ"</t>
  </si>
  <si>
    <t>ТОО "ALSANJAK"</t>
  </si>
  <si>
    <t>ТОО QAZ Provision</t>
  </si>
  <si>
    <t>ИП « AlatauKomir»</t>
  </si>
  <si>
    <t>ИП "АЛЬЯНС ГРУПП"</t>
  </si>
  <si>
    <t>ТОО Алматы УглеСнаб</t>
  </si>
  <si>
    <t>170140014105</t>
  </si>
  <si>
    <t>141140001130</t>
  </si>
  <si>
    <t>210540011908</t>
  </si>
  <si>
    <t>870829301888</t>
  </si>
  <si>
    <t>860304001575</t>
  </si>
  <si>
    <t>131140010435</t>
  </si>
  <si>
    <t>САУДА-САТТЫҚ НӘТИЖЕЛЕРІ / ИТОГИ ТОРГОВ  
31.03.2026</t>
  </si>
  <si>
    <t>DSDDDNH</t>
  </si>
  <si>
    <t>AD115H3</t>
  </si>
  <si>
    <t>AD502K3</t>
  </si>
  <si>
    <t>AD308K2</t>
  </si>
  <si>
    <t>AD309K2</t>
  </si>
  <si>
    <t>AD305K2</t>
  </si>
  <si>
    <t>AD513K3</t>
  </si>
  <si>
    <t>D komir 10-80 mm Shubarkol Prem. AQ FCA Shubarkol stan. SQO T + 3 ai/уголь Д 10-80 мм АО Шубарколь Прем. FCA ст. Шубарколь на СКО T+3 мес.</t>
  </si>
  <si>
    <t>Уголь марки Д класса 0-300 мм (207 тонн) АО Шубарколь комир FCA ст.Кызылжарст.Шубарколь в Алматинскую область T+3 месяца</t>
  </si>
  <si>
    <t>Уголь марки Д класса 0-300 мм (207 тонн) АО Шубарколь комир FCA ст.Кызылжарст.Шубарколь в Жамбылскую область T+3 месяца</t>
  </si>
  <si>
    <t>Уголь марки Д класса 0-300 мм (207 тонн) АО Шубарколь комир FCA ст.Кызылжарст.Шубарколь в Карагандинскуя область T+3 месяца</t>
  </si>
  <si>
    <t>D markaly komir klasty 50-300mm AO Shubarkol Komir FCA Almaty q. T+3 ai/Уголь марки Д класса 50-300мм АО Шубарколь комир FCA на г. Алматы T+3 мес.</t>
  </si>
  <si>
    <t>D markaly komir klasty 50-300mm AO Shubarkol Komir FCA Turkistan obl T+3 ai/Уголь марки Д класса 50-300мм АО Шубарколь комир FCA на Туркестанскую обл. T+3 мес.</t>
  </si>
  <si>
    <t>Дизельное топливо летнее, условия поставки DDP Кызылординская область, Жанакорганский район, село Байкенже, рудник Харасан-2</t>
  </si>
  <si>
    <t>ТОО "Кызылкум"</t>
  </si>
  <si>
    <t>ИП «Теплоснаб»</t>
  </si>
  <si>
    <t>ИП Идигов</t>
  </si>
  <si>
    <t>ТОО АзияТрансКоал</t>
  </si>
  <si>
    <t>ИП Нур Береке</t>
  </si>
  <si>
    <t>ИП "Каз-ГУРТ"</t>
  </si>
  <si>
    <t>ТОО Зафар-Тараз</t>
  </si>
  <si>
    <t>ИП «SKL-company»</t>
  </si>
  <si>
    <t>ИП ЖЕТЫГЕН КӨМІР</t>
  </si>
  <si>
    <t>ТОО Coal Sistem Trade</t>
  </si>
  <si>
    <t>ИП "САБИНА"</t>
  </si>
  <si>
    <t>050540001926</t>
  </si>
  <si>
    <t>910624000251</t>
  </si>
  <si>
    <t>780112301246</t>
  </si>
  <si>
    <t>230240013124</t>
  </si>
  <si>
    <t>630606400676</t>
  </si>
  <si>
    <t>850727399157</t>
  </si>
  <si>
    <t>100640017105</t>
  </si>
  <si>
    <t>800314301409</t>
  </si>
  <si>
    <t>010315501838</t>
  </si>
  <si>
    <t>180740028149</t>
  </si>
  <si>
    <t>730910350213</t>
  </si>
  <si>
    <t>ТОО "QP Bazis"</t>
  </si>
  <si>
    <t>190140000317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</si>
</sst>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63"/>
  <sheetViews>
    <sheetView tabSelected="1" topLeftCell="G1" zoomScale="55" zoomScaleNormal="55" workbookViewId="0">
      <selection activeCell="A58" sqref="A58:XFD58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14" t="s">
        <v>120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10" customFormat="1" ht="47.25" x14ac:dyDescent="0.25">
      <c r="B5" s="11" t="s">
        <v>135</v>
      </c>
      <c r="C5" s="11" t="s">
        <v>146</v>
      </c>
      <c r="D5" s="11" t="s">
        <v>19</v>
      </c>
      <c r="E5" s="11" t="s">
        <v>157</v>
      </c>
      <c r="F5" s="11" t="s">
        <v>158</v>
      </c>
      <c r="G5" s="11" t="s">
        <v>157</v>
      </c>
      <c r="H5" s="11" t="str">
        <f>VLOOKUP(J5,Таблица,2,FALSE)</f>
        <v>Дизельное топливо летнее, условия поставки DDP Кызылординская область, Жанакорганский район, село Байкенже, рудник Харасан-2</v>
      </c>
      <c r="I5" s="11" t="s">
        <v>107</v>
      </c>
      <c r="J5" s="12" t="s">
        <v>121</v>
      </c>
      <c r="K5" s="11">
        <v>1</v>
      </c>
      <c r="L5" s="13">
        <v>444</v>
      </c>
      <c r="M5" s="13">
        <v>444</v>
      </c>
      <c r="N5" s="13">
        <v>444</v>
      </c>
      <c r="O5" s="13">
        <v>444</v>
      </c>
      <c r="P5" s="13">
        <v>444</v>
      </c>
      <c r="Q5" s="7">
        <v>111000000</v>
      </c>
    </row>
    <row r="6" spans="2:17" s="10" customFormat="1" ht="47.25" x14ac:dyDescent="0.25">
      <c r="B6" s="11" t="s">
        <v>43</v>
      </c>
      <c r="C6" s="11" t="s">
        <v>61</v>
      </c>
      <c r="D6" s="11" t="s">
        <v>79</v>
      </c>
      <c r="E6" s="11" t="s">
        <v>85</v>
      </c>
      <c r="F6" s="11" t="s">
        <v>87</v>
      </c>
      <c r="G6" s="11" t="s">
        <v>19</v>
      </c>
      <c r="H6" s="11" t="str">
        <f>VLOOKUP(J6,Таблица,2,FALSE)</f>
        <v>D komir 10-80 mm Shubarkol Prem. AQ FCA Shubarkol stan. Qostanai oblysyna T + 3 ai/уголь Д 10-80 мм АО Шубарколь Прем. FCA ст. Шубарколь на Костанайскую обл T+3 мес.</v>
      </c>
      <c r="I6" s="11">
        <v>2701</v>
      </c>
      <c r="J6" s="12" t="s">
        <v>89</v>
      </c>
      <c r="K6" s="11">
        <v>1</v>
      </c>
      <c r="L6" s="13">
        <v>10237.36</v>
      </c>
      <c r="M6" s="13">
        <v>10237.36</v>
      </c>
      <c r="N6" s="13">
        <v>10237.36</v>
      </c>
      <c r="O6" s="13">
        <v>10237.36</v>
      </c>
      <c r="P6" s="13">
        <v>10237.36</v>
      </c>
      <c r="Q6" s="7">
        <v>3583076</v>
      </c>
    </row>
    <row r="7" spans="2:17" s="10" customFormat="1" ht="47.25" x14ac:dyDescent="0.25">
      <c r="B7" s="11" t="s">
        <v>43</v>
      </c>
      <c r="C7" s="11" t="s">
        <v>61</v>
      </c>
      <c r="D7" s="11" t="s">
        <v>79</v>
      </c>
      <c r="E7" s="11" t="s">
        <v>85</v>
      </c>
      <c r="F7" s="11" t="s">
        <v>87</v>
      </c>
      <c r="G7" s="11" t="s">
        <v>19</v>
      </c>
      <c r="H7" s="11" t="str">
        <f>VLOOKUP(J7,Таблица,2,FALSE)</f>
        <v>D komir 10-80 mm Shubarkol Prem. AQ FCA Shubarkol stan. SQO T + 3 ai/уголь Д 10-80 мм АО Шубарколь Прем. FCA ст. Шубарколь на СКО T+3 мес.</v>
      </c>
      <c r="I7" s="11">
        <v>2701</v>
      </c>
      <c r="J7" s="12" t="s">
        <v>122</v>
      </c>
      <c r="K7" s="11">
        <v>1</v>
      </c>
      <c r="L7" s="13">
        <v>10136</v>
      </c>
      <c r="M7" s="13">
        <v>10136</v>
      </c>
      <c r="N7" s="13">
        <v>10136</v>
      </c>
      <c r="O7" s="13">
        <v>10136</v>
      </c>
      <c r="P7" s="13">
        <v>10136</v>
      </c>
      <c r="Q7" s="7">
        <v>3547600</v>
      </c>
    </row>
    <row r="8" spans="2:17" s="10" customFormat="1" ht="47.25" x14ac:dyDescent="0.25">
      <c r="B8" s="11" t="s">
        <v>108</v>
      </c>
      <c r="C8" s="11" t="s">
        <v>114</v>
      </c>
      <c r="D8" s="11" t="s">
        <v>80</v>
      </c>
      <c r="E8" s="11" t="s">
        <v>86</v>
      </c>
      <c r="F8" s="11" t="s">
        <v>88</v>
      </c>
      <c r="G8" s="11" t="s">
        <v>86</v>
      </c>
      <c r="H8" s="11" t="str">
        <f>VLOOKUP(J8,Таблица,2,FALSE)</f>
        <v>D markaly komir klasty 50-300mm AO Shubarkol Komir FCA Aqmola obl T+3 ai/Уголь марки Д класса 50-300мм АО Шубарколь комир FCA на Акмолинскую обл. T+3 мес.</v>
      </c>
      <c r="I8" s="11">
        <v>2701</v>
      </c>
      <c r="J8" s="12" t="s">
        <v>90</v>
      </c>
      <c r="K8" s="11">
        <v>1</v>
      </c>
      <c r="L8" s="13">
        <v>9581.2999999999993</v>
      </c>
      <c r="M8" s="13">
        <v>9581.2999999999993</v>
      </c>
      <c r="N8" s="13">
        <v>9581.2999999999993</v>
      </c>
      <c r="O8" s="13">
        <v>9581.2999999999993</v>
      </c>
      <c r="P8" s="13">
        <v>9581.2999999999993</v>
      </c>
      <c r="Q8" s="7">
        <v>3209735.5</v>
      </c>
    </row>
    <row r="9" spans="2:17" s="10" customFormat="1" ht="47.25" x14ac:dyDescent="0.25">
      <c r="B9" s="11" t="s">
        <v>136</v>
      </c>
      <c r="C9" s="11" t="s">
        <v>147</v>
      </c>
      <c r="D9" s="11" t="s">
        <v>80</v>
      </c>
      <c r="E9" s="11" t="s">
        <v>86</v>
      </c>
      <c r="F9" s="11" t="s">
        <v>88</v>
      </c>
      <c r="G9" s="11" t="s">
        <v>86</v>
      </c>
      <c r="H9" s="11" t="str">
        <f>VLOOKUP(J9,Таблица,2,FALSE)</f>
        <v>D markaly komir klasty 50-300mm AO Shubarkol Komir FCA Almaty obl T+3 ai/Уголь марки Д класса 50-300мм АО Шубарколь комир FCA на Алматинскую обл. T+3 мес.</v>
      </c>
      <c r="I9" s="11">
        <v>2701</v>
      </c>
      <c r="J9" s="12" t="s">
        <v>91</v>
      </c>
      <c r="K9" s="11">
        <v>1</v>
      </c>
      <c r="L9" s="13">
        <v>9581.2999999999993</v>
      </c>
      <c r="M9" s="13">
        <v>9581.2999999999993</v>
      </c>
      <c r="N9" s="13">
        <v>9581.2999999999993</v>
      </c>
      <c r="O9" s="13">
        <v>9581.2999999999993</v>
      </c>
      <c r="P9" s="13">
        <v>9581.2999999999993</v>
      </c>
      <c r="Q9" s="7">
        <v>3209735.5</v>
      </c>
    </row>
    <row r="10" spans="2:17" s="10" customFormat="1" ht="47.25" x14ac:dyDescent="0.25">
      <c r="B10" s="11" t="s">
        <v>137</v>
      </c>
      <c r="C10" s="11" t="s">
        <v>148</v>
      </c>
      <c r="D10" s="11" t="s">
        <v>80</v>
      </c>
      <c r="E10" s="11" t="s">
        <v>86</v>
      </c>
      <c r="F10" s="11" t="s">
        <v>88</v>
      </c>
      <c r="G10" s="11" t="s">
        <v>86</v>
      </c>
      <c r="H10" s="11" t="str">
        <f>VLOOKUP(J10,Таблица,2,FALSE)</f>
        <v>D markaly komir klasty 50-300mm AO Shubarkol Komir FCA Zhetysu obl T+3 ai/Уголь марки Д класса 50-300мм АО Шубарколь комир FCA на Жетысускую обл. T+3 мес.</v>
      </c>
      <c r="I10" s="11">
        <v>2701</v>
      </c>
      <c r="J10" s="12" t="s">
        <v>92</v>
      </c>
      <c r="K10" s="11">
        <v>1</v>
      </c>
      <c r="L10" s="13">
        <v>9581.2999999999993</v>
      </c>
      <c r="M10" s="13">
        <v>9581.2999999999993</v>
      </c>
      <c r="N10" s="13">
        <v>9581.2999999999993</v>
      </c>
      <c r="O10" s="13">
        <v>9581.2999999999993</v>
      </c>
      <c r="P10" s="13">
        <v>9581.2999999999993</v>
      </c>
      <c r="Q10" s="7">
        <v>3209735.5</v>
      </c>
    </row>
    <row r="11" spans="2:17" s="10" customFormat="1" ht="47.25" x14ac:dyDescent="0.25">
      <c r="B11" s="11" t="s">
        <v>52</v>
      </c>
      <c r="C11" s="11" t="s">
        <v>70</v>
      </c>
      <c r="D11" s="11" t="s">
        <v>18</v>
      </c>
      <c r="E11" s="11" t="s">
        <v>86</v>
      </c>
      <c r="F11" s="11" t="s">
        <v>88</v>
      </c>
      <c r="G11" s="11" t="s">
        <v>86</v>
      </c>
      <c r="H11" s="11" t="str">
        <f>VLOOKUP(J11,Таблица,2,FALSE)</f>
        <v>D markaly komir klasty 50-300mm AO Shubarkol Komir FCA Karagandy obl T+3 ai/Уголь марки Д класса 50-300мм АО Шубарколь комир FCA на Карагандинскую обл. T+3 мес</v>
      </c>
      <c r="I11" s="11">
        <v>2701</v>
      </c>
      <c r="J11" s="12" t="s">
        <v>93</v>
      </c>
      <c r="K11" s="11">
        <v>1</v>
      </c>
      <c r="L11" s="13">
        <v>9581.2999999999993</v>
      </c>
      <c r="M11" s="13">
        <v>9581.2999999999993</v>
      </c>
      <c r="N11" s="13">
        <v>9581.2999999999993</v>
      </c>
      <c r="O11" s="13">
        <v>9581.2999999999993</v>
      </c>
      <c r="P11" s="13">
        <v>9581.2999999999993</v>
      </c>
      <c r="Q11" s="7">
        <v>3209735.5</v>
      </c>
    </row>
    <row r="12" spans="2:17" s="10" customFormat="1" ht="47.25" x14ac:dyDescent="0.25">
      <c r="B12" s="11" t="s">
        <v>57</v>
      </c>
      <c r="C12" s="11" t="s">
        <v>75</v>
      </c>
      <c r="D12" s="11" t="s">
        <v>57</v>
      </c>
      <c r="E12" s="11" t="s">
        <v>86</v>
      </c>
      <c r="F12" s="11" t="s">
        <v>88</v>
      </c>
      <c r="G12" s="11" t="s">
        <v>86</v>
      </c>
      <c r="H12" s="11" t="str">
        <f>VLOOKUP(J12,Таблица,2,FALSE)</f>
        <v>D markaly komir klasty 50-300mm AO Shubarkol Komir FCA Qostanai obl T+3 ai/Уголь марки Д класса 50-300мм АО Шубарколь комир FCA на Костанайскую обл. T+3 мес.</v>
      </c>
      <c r="I12" s="11">
        <v>2701</v>
      </c>
      <c r="J12" s="12" t="s">
        <v>96</v>
      </c>
      <c r="K12" s="11">
        <v>2</v>
      </c>
      <c r="L12" s="13">
        <v>9486.44</v>
      </c>
      <c r="M12" s="13">
        <v>9486.44</v>
      </c>
      <c r="N12" s="13">
        <v>9486.44</v>
      </c>
      <c r="O12" s="13">
        <v>9486.44</v>
      </c>
      <c r="P12" s="13">
        <v>9486.44</v>
      </c>
      <c r="Q12" s="7">
        <v>6355914.7999999998</v>
      </c>
    </row>
    <row r="13" spans="2:17" s="10" customFormat="1" ht="47.25" x14ac:dyDescent="0.25">
      <c r="B13" s="11" t="s">
        <v>59</v>
      </c>
      <c r="C13" s="11" t="s">
        <v>77</v>
      </c>
      <c r="D13" s="11" t="s">
        <v>59</v>
      </c>
      <c r="E13" s="11" t="s">
        <v>86</v>
      </c>
      <c r="F13" s="11" t="s">
        <v>88</v>
      </c>
      <c r="G13" s="11" t="s">
        <v>86</v>
      </c>
      <c r="H13" s="11" t="str">
        <f>VLOOKUP(J13,Таблица,2,FALSE)</f>
        <v>D markaly komir klasty 50-300mm AO Shubarkol Komir FCA SQO obl T+3 ai/Уголь марки Д класса 50-300мм АО Шубарколь комир FCA на СКО обл. T+3 мес.</v>
      </c>
      <c r="I13" s="11">
        <v>2701</v>
      </c>
      <c r="J13" s="12" t="s">
        <v>94</v>
      </c>
      <c r="K13" s="11">
        <v>1</v>
      </c>
      <c r="L13" s="13">
        <v>9581.2999999999993</v>
      </c>
      <c r="M13" s="13">
        <v>9581.2999999999993</v>
      </c>
      <c r="N13" s="13">
        <v>9581.2999999999993</v>
      </c>
      <c r="O13" s="13">
        <v>9581.2999999999993</v>
      </c>
      <c r="P13" s="13">
        <v>9581.2999999999993</v>
      </c>
      <c r="Q13" s="7">
        <v>3209735.5</v>
      </c>
    </row>
    <row r="14" spans="2:17" s="10" customFormat="1" ht="47.25" x14ac:dyDescent="0.25">
      <c r="B14" s="11" t="s">
        <v>47</v>
      </c>
      <c r="C14" s="11" t="s">
        <v>65</v>
      </c>
      <c r="D14" s="11" t="s">
        <v>20</v>
      </c>
      <c r="E14" s="11" t="s">
        <v>86</v>
      </c>
      <c r="F14" s="11" t="s">
        <v>88</v>
      </c>
      <c r="G14" s="11" t="s">
        <v>86</v>
      </c>
      <c r="H14" s="11" t="str">
        <f>VLOOKUP(J14,Таблица,2,FALSE)</f>
        <v>D markaly komir klasty 50-300mm AO Shubarkol Komir FCA Almaty q. T+3 ai/Уголь марки Д класса 50-300мм АО Шубарколь комир FCA на г. Алматы T+3 мес.</v>
      </c>
      <c r="I14" s="11">
        <v>2701</v>
      </c>
      <c r="J14" s="12" t="s">
        <v>123</v>
      </c>
      <c r="K14" s="11">
        <v>2</v>
      </c>
      <c r="L14" s="13">
        <v>9486.44</v>
      </c>
      <c r="M14" s="13">
        <v>9486.44</v>
      </c>
      <c r="N14" s="13">
        <v>9486.44</v>
      </c>
      <c r="O14" s="13">
        <v>9486.44</v>
      </c>
      <c r="P14" s="13">
        <v>9486.44</v>
      </c>
      <c r="Q14" s="7">
        <v>6355914.7999999998</v>
      </c>
    </row>
    <row r="15" spans="2:17" s="10" customFormat="1" ht="47.25" x14ac:dyDescent="0.25">
      <c r="B15" s="11" t="s">
        <v>138</v>
      </c>
      <c r="C15" s="11" t="s">
        <v>149</v>
      </c>
      <c r="D15" s="11" t="s">
        <v>80</v>
      </c>
      <c r="E15" s="11" t="s">
        <v>86</v>
      </c>
      <c r="F15" s="11" t="s">
        <v>88</v>
      </c>
      <c r="G15" s="11" t="s">
        <v>86</v>
      </c>
      <c r="H15" s="11" t="str">
        <f>VLOOKUP(J15,Таблица,2,FALSE)</f>
        <v>D markaly komir klasty 50-300mm AO Shubarkol Komir FCA Astana q. T+3 ai/Уголь марки Д класса 50-300мм АО Шубарколь комир FCA на г. Астана T+3 мес.</v>
      </c>
      <c r="I15" s="11">
        <v>2701</v>
      </c>
      <c r="J15" s="12" t="s">
        <v>95</v>
      </c>
      <c r="K15" s="11">
        <v>1</v>
      </c>
      <c r="L15" s="13">
        <v>9581.2999999999993</v>
      </c>
      <c r="M15" s="13">
        <v>9581.2999999999993</v>
      </c>
      <c r="N15" s="13">
        <v>9581.2999999999993</v>
      </c>
      <c r="O15" s="13">
        <v>9581.2999999999993</v>
      </c>
      <c r="P15" s="13">
        <v>9581.2999999999993</v>
      </c>
      <c r="Q15" s="7">
        <v>3209735.5</v>
      </c>
    </row>
    <row r="16" spans="2:17" s="10" customFormat="1" ht="47.25" x14ac:dyDescent="0.25">
      <c r="B16" s="11" t="s">
        <v>139</v>
      </c>
      <c r="C16" s="11" t="s">
        <v>150</v>
      </c>
      <c r="D16" s="11" t="s">
        <v>18</v>
      </c>
      <c r="E16" s="11" t="s">
        <v>86</v>
      </c>
      <c r="F16" s="11" t="s">
        <v>88</v>
      </c>
      <c r="G16" s="11" t="s">
        <v>86</v>
      </c>
      <c r="H16" s="11" t="str">
        <f>VLOOKUP(J16,Таблица,2,FALSE)</f>
        <v>Уголь марки Д класса 0-300 мм (207 тонн) АО Шубарколь комир FCA ст.Кызылжарст.Шубарколь в Жамбылскую область T+3 месяца</v>
      </c>
      <c r="I16" s="11">
        <v>2701</v>
      </c>
      <c r="J16" s="12" t="s">
        <v>124</v>
      </c>
      <c r="K16" s="11">
        <v>2</v>
      </c>
      <c r="L16" s="13">
        <v>8908.7999999999993</v>
      </c>
      <c r="M16" s="13">
        <v>8908.7999999999993</v>
      </c>
      <c r="N16" s="13">
        <v>8908.7999999999993</v>
      </c>
      <c r="O16" s="13">
        <v>8908.7999999999993</v>
      </c>
      <c r="P16" s="13">
        <v>8908.7999999999993</v>
      </c>
      <c r="Q16" s="7">
        <v>3688243.2000000002</v>
      </c>
    </row>
    <row r="17" spans="2:17" s="10" customFormat="1" ht="47.25" x14ac:dyDescent="0.25">
      <c r="B17" s="11" t="s">
        <v>54</v>
      </c>
      <c r="C17" s="11" t="s">
        <v>72</v>
      </c>
      <c r="D17" s="11" t="s">
        <v>84</v>
      </c>
      <c r="E17" s="11" t="s">
        <v>86</v>
      </c>
      <c r="F17" s="11" t="s">
        <v>88</v>
      </c>
      <c r="G17" s="11" t="s">
        <v>86</v>
      </c>
      <c r="H17" s="11" t="str">
        <f>VLOOKUP(J17,Таблица,2,FALSE)</f>
        <v>Уголь марки Д класса 0-300 мм (207 тонн) АО Шубарколь комир FCA ст.Кызылжарст.Шубарколь в Карагандинскуя область T+3 месяца</v>
      </c>
      <c r="I17" s="11">
        <v>2701</v>
      </c>
      <c r="J17" s="12" t="s">
        <v>125</v>
      </c>
      <c r="K17" s="11">
        <v>1</v>
      </c>
      <c r="L17" s="13">
        <v>8997.8799999999992</v>
      </c>
      <c r="M17" s="13">
        <v>8997.8799999999992</v>
      </c>
      <c r="N17" s="13">
        <v>8997.8799999999992</v>
      </c>
      <c r="O17" s="13">
        <v>8997.8799999999992</v>
      </c>
      <c r="P17" s="13">
        <v>8997.8799999999992</v>
      </c>
      <c r="Q17" s="7">
        <v>1862561.16</v>
      </c>
    </row>
    <row r="18" spans="2:17" s="10" customFormat="1" ht="47.25" x14ac:dyDescent="0.25">
      <c r="B18" s="11" t="s">
        <v>47</v>
      </c>
      <c r="C18" s="11" t="s">
        <v>65</v>
      </c>
      <c r="D18" s="11" t="s">
        <v>20</v>
      </c>
      <c r="E18" s="11" t="s">
        <v>86</v>
      </c>
      <c r="F18" s="11" t="s">
        <v>88</v>
      </c>
      <c r="G18" s="11" t="s">
        <v>86</v>
      </c>
      <c r="H18" s="11" t="str">
        <f>VLOOKUP(J18,Таблица,2,FALSE)</f>
        <v>Уголь марки Д класса 0-300 мм (207 тонн) АО Шубарколь комир FCA ст.Кызылжарст.Шубарколь в Алматинскую область T+3 месяца</v>
      </c>
      <c r="I18" s="11">
        <v>2701</v>
      </c>
      <c r="J18" s="12" t="s">
        <v>126</v>
      </c>
      <c r="K18" s="11">
        <v>1</v>
      </c>
      <c r="L18" s="13">
        <v>8908.7999999999993</v>
      </c>
      <c r="M18" s="13">
        <v>8908.7999999999993</v>
      </c>
      <c r="N18" s="13">
        <v>8908.7999999999993</v>
      </c>
      <c r="O18" s="13">
        <v>8908.7999999999993</v>
      </c>
      <c r="P18" s="13">
        <v>8908.7999999999993</v>
      </c>
      <c r="Q18" s="7">
        <v>3688243.2000000002</v>
      </c>
    </row>
    <row r="19" spans="2:17" s="10" customFormat="1" ht="47.25" x14ac:dyDescent="0.25">
      <c r="B19" s="11" t="s">
        <v>140</v>
      </c>
      <c r="C19" s="11" t="s">
        <v>151</v>
      </c>
      <c r="D19" s="11" t="s">
        <v>22</v>
      </c>
      <c r="E19" s="11" t="s">
        <v>86</v>
      </c>
      <c r="F19" s="11" t="s">
        <v>88</v>
      </c>
      <c r="G19" s="11" t="s">
        <v>86</v>
      </c>
      <c r="H19" s="11" t="str">
        <f>VLOOKUP(J19,Таблица,2,FALSE)</f>
        <v>D markaly komir klasty 50-300mm AO Shubarkol Komir FCA Turkistan obl T+3 ai/Уголь марки Д класса 50-300мм АО Шубарколь комир FCA на Туркестанскую обл. T+3 мес.</v>
      </c>
      <c r="I19" s="11">
        <v>2701</v>
      </c>
      <c r="J19" s="12" t="s">
        <v>127</v>
      </c>
      <c r="K19" s="11">
        <v>1</v>
      </c>
      <c r="L19" s="13">
        <v>9392.52</v>
      </c>
      <c r="M19" s="13">
        <v>9392.52</v>
      </c>
      <c r="N19" s="13">
        <v>9392.52</v>
      </c>
      <c r="O19" s="13">
        <v>9392.52</v>
      </c>
      <c r="P19" s="13">
        <v>9392.52</v>
      </c>
      <c r="Q19" s="7">
        <v>6292988.4000000004</v>
      </c>
    </row>
    <row r="20" spans="2:17" s="10" customFormat="1" ht="47.25" x14ac:dyDescent="0.25">
      <c r="B20" s="11" t="s">
        <v>53</v>
      </c>
      <c r="C20" s="11" t="s">
        <v>71</v>
      </c>
      <c r="D20" s="11" t="s">
        <v>79</v>
      </c>
      <c r="E20" s="11" t="s">
        <v>86</v>
      </c>
      <c r="F20" s="11" t="s">
        <v>88</v>
      </c>
      <c r="G20" s="11" t="s">
        <v>86</v>
      </c>
      <c r="H20" s="11" t="str">
        <f>VLOOKUP(J20,Таблица,2,FALSE)</f>
        <v>Уголь марки Д класса 0-300 мм (207 тонн) АО Шубарколь комир FCA ст.Кызылжарст.Шубарколь в Карагандинскуя область T+3 месяца</v>
      </c>
      <c r="I20" s="11">
        <v>2701</v>
      </c>
      <c r="J20" s="12" t="s">
        <v>125</v>
      </c>
      <c r="K20" s="11">
        <v>1</v>
      </c>
      <c r="L20" s="13">
        <v>8908.7999999999993</v>
      </c>
      <c r="M20" s="13">
        <v>8908.7999999999993</v>
      </c>
      <c r="N20" s="13">
        <v>8908.7999999999993</v>
      </c>
      <c r="O20" s="13">
        <v>8908.7999999999993</v>
      </c>
      <c r="P20" s="13">
        <v>8908.7999999999993</v>
      </c>
      <c r="Q20" s="7">
        <v>1844121.6000000001</v>
      </c>
    </row>
    <row r="21" spans="2:17" s="10" customFormat="1" ht="63" x14ac:dyDescent="0.25">
      <c r="B21" s="11" t="s">
        <v>141</v>
      </c>
      <c r="C21" s="11" t="s">
        <v>152</v>
      </c>
      <c r="D21" s="11" t="s">
        <v>21</v>
      </c>
      <c r="E21" s="11" t="s">
        <v>86</v>
      </c>
      <c r="F21" s="11" t="s">
        <v>88</v>
      </c>
      <c r="G21" s="11" t="s">
        <v>86</v>
      </c>
      <c r="H21" s="11" t="str">
        <f>VLOOKUP(J21,Таблица,2,FALSE)</f>
        <v>Shubarkol Komir AQ 0-300 mm D klasty komir FCA st. Qyzyljarst.Shubarkol Aqmola obl.T + 12/уголь марки Д класса 0-300 мм АО Шубарколь комир FCA ст.Кызылжарст в Акмолинскую обл.T+12</v>
      </c>
      <c r="I21" s="11">
        <v>2701</v>
      </c>
      <c r="J21" s="12" t="s">
        <v>23</v>
      </c>
      <c r="K21" s="11">
        <v>1</v>
      </c>
      <c r="L21" s="13">
        <v>9270.5</v>
      </c>
      <c r="M21" s="13">
        <v>9270.5</v>
      </c>
      <c r="N21" s="13">
        <v>9270.5</v>
      </c>
      <c r="O21" s="13">
        <v>9270.5</v>
      </c>
      <c r="P21" s="13">
        <v>9270.5</v>
      </c>
      <c r="Q21" s="7">
        <v>13432954.5</v>
      </c>
    </row>
    <row r="22" spans="2:17" s="10" customFormat="1" ht="63" x14ac:dyDescent="0.25">
      <c r="B22" s="11" t="s">
        <v>142</v>
      </c>
      <c r="C22" s="11" t="s">
        <v>153</v>
      </c>
      <c r="D22" s="11" t="s">
        <v>18</v>
      </c>
      <c r="E22" s="11" t="s">
        <v>86</v>
      </c>
      <c r="F22" s="11" t="s">
        <v>88</v>
      </c>
      <c r="G22" s="11" t="s">
        <v>86</v>
      </c>
      <c r="H22" s="11" t="str">
        <f>VLOOKUP(J22,Таблица,2,FALSE)</f>
        <v>Shubarkol Komir AQ 0-300 mm D klasty komir FCA st. Qyzyljarst.Shubarkol Aqmola obl.T + 12/уголь марки Д класса 0-300 мм АО Шубарколь комир FCA ст.Кызылжарст в Акмолинскую обл.T+12</v>
      </c>
      <c r="I22" s="11">
        <v>2701</v>
      </c>
      <c r="J22" s="12" t="s">
        <v>23</v>
      </c>
      <c r="K22" s="11">
        <v>2</v>
      </c>
      <c r="L22" s="13">
        <v>9270.5</v>
      </c>
      <c r="M22" s="13">
        <v>9270.5</v>
      </c>
      <c r="N22" s="13">
        <v>9270.5</v>
      </c>
      <c r="O22" s="13">
        <v>9270.5</v>
      </c>
      <c r="P22" s="13">
        <v>9270.5</v>
      </c>
      <c r="Q22" s="7">
        <v>17910606</v>
      </c>
    </row>
    <row r="23" spans="2:17" s="10" customFormat="1" ht="63" x14ac:dyDescent="0.25">
      <c r="B23" s="11" t="s">
        <v>141</v>
      </c>
      <c r="C23" s="11" t="s">
        <v>152</v>
      </c>
      <c r="D23" s="11" t="s">
        <v>84</v>
      </c>
      <c r="E23" s="11" t="s">
        <v>86</v>
      </c>
      <c r="F23" s="11" t="s">
        <v>88</v>
      </c>
      <c r="G23" s="11" t="s">
        <v>86</v>
      </c>
      <c r="H23" s="11" t="str">
        <f>VLOOKUP(J23,Таблица,2,FALSE)</f>
        <v>Shubarkol Komir AQ 0-300 mm D klasty komir FCA st. Qyzyljarst.Shubarkol Aqmola obl.T + 12/уголь марки Д класса 0-300 мм АО Шубарколь комир FCA ст.Кызылжарст в Акмолинскую обл.T+12</v>
      </c>
      <c r="I23" s="11">
        <v>2701</v>
      </c>
      <c r="J23" s="12" t="s">
        <v>23</v>
      </c>
      <c r="K23" s="11">
        <v>1</v>
      </c>
      <c r="L23" s="13">
        <v>9270.5</v>
      </c>
      <c r="M23" s="13">
        <v>9270.5</v>
      </c>
      <c r="N23" s="13">
        <v>9270.5</v>
      </c>
      <c r="O23" s="13">
        <v>9270.5</v>
      </c>
      <c r="P23" s="13">
        <v>9270.5</v>
      </c>
      <c r="Q23" s="7">
        <v>13432954.5</v>
      </c>
    </row>
    <row r="24" spans="2:17" s="10" customFormat="1" ht="63" x14ac:dyDescent="0.25">
      <c r="B24" s="11" t="s">
        <v>143</v>
      </c>
      <c r="C24" s="11" t="s">
        <v>154</v>
      </c>
      <c r="D24" s="11" t="s">
        <v>20</v>
      </c>
      <c r="E24" s="11" t="s">
        <v>86</v>
      </c>
      <c r="F24" s="11" t="s">
        <v>88</v>
      </c>
      <c r="G24" s="11" t="s">
        <v>86</v>
      </c>
      <c r="H24" s="11" t="str">
        <f>VLOOKUP(J24,Таблица,2,FALSE)</f>
        <v>Shubarkol Komir AQ 0-300 mm D klasty komir FCA st. Qyzyljarst.Shubarkol Almaty obl.T + 12/уголь марки Д класса 0-300 мм АО Шубарколь комир FCA ст.Кызылжарст в Алматинскую обл.T+12</v>
      </c>
      <c r="I24" s="11">
        <v>2701</v>
      </c>
      <c r="J24" s="12" t="s">
        <v>24</v>
      </c>
      <c r="K24" s="11">
        <v>1</v>
      </c>
      <c r="L24" s="13">
        <v>9270.5</v>
      </c>
      <c r="M24" s="13">
        <v>9270.5</v>
      </c>
      <c r="N24" s="13">
        <v>9270.5</v>
      </c>
      <c r="O24" s="13">
        <v>9270.5</v>
      </c>
      <c r="P24" s="13">
        <v>9270.5</v>
      </c>
      <c r="Q24" s="7">
        <v>13432954.5</v>
      </c>
    </row>
    <row r="25" spans="2:17" s="10" customFormat="1" ht="63" x14ac:dyDescent="0.25">
      <c r="B25" s="11" t="s">
        <v>46</v>
      </c>
      <c r="C25" s="11" t="s">
        <v>64</v>
      </c>
      <c r="D25" s="11" t="s">
        <v>80</v>
      </c>
      <c r="E25" s="11" t="s">
        <v>86</v>
      </c>
      <c r="F25" s="11" t="s">
        <v>88</v>
      </c>
      <c r="G25" s="11" t="s">
        <v>86</v>
      </c>
      <c r="H25" s="11" t="str">
        <f>VLOOKUP(J25,Таблица,2,FALSE)</f>
        <v>Shubarkol Komir AQ 0-300 mm D klasty komir FCA st. Qyzyljarst.Shubarkol Almaty obl.T + 12/уголь марки Д класса 0-300 мм АО Шубарколь комир FCA ст.Кызылжарст в Алматинскую обл.T+12</v>
      </c>
      <c r="I25" s="11">
        <v>2701</v>
      </c>
      <c r="J25" s="12" t="s">
        <v>24</v>
      </c>
      <c r="K25" s="11">
        <v>1</v>
      </c>
      <c r="L25" s="13">
        <v>9270.5</v>
      </c>
      <c r="M25" s="13">
        <v>9270.5</v>
      </c>
      <c r="N25" s="13">
        <v>9270.5</v>
      </c>
      <c r="O25" s="13">
        <v>9270.5</v>
      </c>
      <c r="P25" s="13">
        <v>9270.5</v>
      </c>
      <c r="Q25" s="7">
        <v>13432954.5</v>
      </c>
    </row>
    <row r="26" spans="2:17" s="10" customFormat="1" ht="63" x14ac:dyDescent="0.25">
      <c r="B26" s="11" t="s">
        <v>46</v>
      </c>
      <c r="C26" s="11" t="s">
        <v>64</v>
      </c>
      <c r="D26" s="11" t="s">
        <v>84</v>
      </c>
      <c r="E26" s="11" t="s">
        <v>86</v>
      </c>
      <c r="F26" s="11" t="s">
        <v>88</v>
      </c>
      <c r="G26" s="11" t="s">
        <v>86</v>
      </c>
      <c r="H26" s="11" t="str">
        <f>VLOOKUP(J26,Таблица,2,FALSE)</f>
        <v>Shubarkol Komir AQ 0-300 mm D klasty komir FCA st. Qyzyljarst.Shubarkol Almaty obl.T + 12/уголь марки Д класса 0-300 мм АО Шубарколь комир FCA ст.Кызылжарст в Алматинскую обл.T+12</v>
      </c>
      <c r="I26" s="11">
        <v>2701</v>
      </c>
      <c r="J26" s="12" t="s">
        <v>24</v>
      </c>
      <c r="K26" s="11">
        <v>1</v>
      </c>
      <c r="L26" s="13">
        <v>9270.5</v>
      </c>
      <c r="M26" s="13">
        <v>9270.5</v>
      </c>
      <c r="N26" s="13">
        <v>9270.5</v>
      </c>
      <c r="O26" s="13">
        <v>9270.5</v>
      </c>
      <c r="P26" s="13">
        <v>9270.5</v>
      </c>
      <c r="Q26" s="7">
        <v>13432954.5</v>
      </c>
    </row>
    <row r="27" spans="2:17" s="10" customFormat="1" ht="63" x14ac:dyDescent="0.25">
      <c r="B27" s="11" t="s">
        <v>56</v>
      </c>
      <c r="C27" s="11" t="s">
        <v>74</v>
      </c>
      <c r="D27" s="11" t="s">
        <v>84</v>
      </c>
      <c r="E27" s="11" t="s">
        <v>86</v>
      </c>
      <c r="F27" s="11" t="s">
        <v>88</v>
      </c>
      <c r="G27" s="11" t="s">
        <v>86</v>
      </c>
      <c r="H27" s="11" t="str">
        <f>VLOOKUP(J27,Таблица,2,FALSE)</f>
        <v>Shubarkol Komir AQ 0-300 mm D klasty komir FCA st. Qyzyljarst.Shubarkol Almaty obl.T + 12/уголь марки Д класса 0-300 мм АО Шубарколь комир FCA ст.Кызылжарст в Алматинскую обл.T+12</v>
      </c>
      <c r="I27" s="11">
        <v>2701</v>
      </c>
      <c r="J27" s="12" t="s">
        <v>24</v>
      </c>
      <c r="K27" s="11">
        <v>1</v>
      </c>
      <c r="L27" s="13">
        <v>9270.5</v>
      </c>
      <c r="M27" s="13">
        <v>9270.5</v>
      </c>
      <c r="N27" s="13">
        <v>9270.5</v>
      </c>
      <c r="O27" s="13">
        <v>9270.5</v>
      </c>
      <c r="P27" s="13">
        <v>9270.5</v>
      </c>
      <c r="Q27" s="7">
        <v>13432954.5</v>
      </c>
    </row>
    <row r="28" spans="2:17" s="10" customFormat="1" ht="63" x14ac:dyDescent="0.25">
      <c r="B28" s="11" t="s">
        <v>45</v>
      </c>
      <c r="C28" s="11" t="s">
        <v>63</v>
      </c>
      <c r="D28" s="11" t="s">
        <v>45</v>
      </c>
      <c r="E28" s="11" t="s">
        <v>86</v>
      </c>
      <c r="F28" s="11" t="s">
        <v>88</v>
      </c>
      <c r="G28" s="11" t="s">
        <v>86</v>
      </c>
      <c r="H28" s="11" t="str">
        <f>VLOOKUP(J28,Таблица,2,FALSE)</f>
        <v>Shubarkol Komir AQ 0-300 mm D klasty komir FCA st. Qyzyljarst.Shubarkol Almaty obl.T + 12/уголь марки Д класса 0-300 мм АО Шубарколь комир FCA ст.Кызылжарст в Алматинскую обл.T+12</v>
      </c>
      <c r="I28" s="11">
        <v>2701</v>
      </c>
      <c r="J28" s="12" t="s">
        <v>24</v>
      </c>
      <c r="K28" s="11">
        <v>1</v>
      </c>
      <c r="L28" s="13">
        <v>9270.5</v>
      </c>
      <c r="M28" s="13">
        <v>9270.5</v>
      </c>
      <c r="N28" s="13">
        <v>9270.5</v>
      </c>
      <c r="O28" s="13">
        <v>9270.5</v>
      </c>
      <c r="P28" s="13">
        <v>9270.5</v>
      </c>
      <c r="Q28" s="7">
        <v>13432954.5</v>
      </c>
    </row>
    <row r="29" spans="2:17" s="10" customFormat="1" ht="63" x14ac:dyDescent="0.25">
      <c r="B29" s="11" t="s">
        <v>110</v>
      </c>
      <c r="C29" s="11" t="s">
        <v>116</v>
      </c>
      <c r="D29" s="11" t="s">
        <v>20</v>
      </c>
      <c r="E29" s="11" t="s">
        <v>86</v>
      </c>
      <c r="F29" s="11" t="s">
        <v>88</v>
      </c>
      <c r="G29" s="11" t="s">
        <v>86</v>
      </c>
      <c r="H29" s="11" t="str">
        <f>VLOOKUP(J29,Таблица,2,FALSE)</f>
        <v>Shubarkol Komir AQ 0-300 mm D klasty komir FCA st. Qyzyljarst.Shubarkol Almaty obl.T + 12/уголь марки Д класса 0-300 мм АО Шубарколь комир FCA ст.Кызылжарст в Алматинскую обл.T+12</v>
      </c>
      <c r="I29" s="11">
        <v>2701</v>
      </c>
      <c r="J29" s="12" t="s">
        <v>24</v>
      </c>
      <c r="K29" s="11">
        <v>1</v>
      </c>
      <c r="L29" s="13">
        <v>9270.5</v>
      </c>
      <c r="M29" s="13">
        <v>9270.5</v>
      </c>
      <c r="N29" s="13">
        <v>9270.5</v>
      </c>
      <c r="O29" s="13">
        <v>9270.5</v>
      </c>
      <c r="P29" s="13">
        <v>9270.5</v>
      </c>
      <c r="Q29" s="7">
        <v>13432954.5</v>
      </c>
    </row>
    <row r="30" spans="2:17" s="10" customFormat="1" ht="63" x14ac:dyDescent="0.25">
      <c r="B30" s="11" t="s">
        <v>46</v>
      </c>
      <c r="C30" s="11" t="s">
        <v>64</v>
      </c>
      <c r="D30" s="11" t="s">
        <v>81</v>
      </c>
      <c r="E30" s="11" t="s">
        <v>86</v>
      </c>
      <c r="F30" s="11" t="s">
        <v>88</v>
      </c>
      <c r="G30" s="11" t="s">
        <v>86</v>
      </c>
      <c r="H30" s="11" t="str">
        <f>VLOOKUP(J30,Таблица,2,FALSE)</f>
        <v>Shubarkol Komir AQ 0-300 mm D klasty komir FCA st. Qyzyljarst.Shubarkol Almaty obl.T + 12/уголь марки Д класса 0-300 мм АО Шубарколь комир FCA ст.Кызылжарст в Алматинскую обл.T+12</v>
      </c>
      <c r="I30" s="11">
        <v>2701</v>
      </c>
      <c r="J30" s="12" t="s">
        <v>24</v>
      </c>
      <c r="K30" s="11">
        <v>1</v>
      </c>
      <c r="L30" s="13">
        <v>9270.5</v>
      </c>
      <c r="M30" s="13">
        <v>9270.5</v>
      </c>
      <c r="N30" s="13">
        <v>9270.5</v>
      </c>
      <c r="O30" s="13">
        <v>9270.5</v>
      </c>
      <c r="P30" s="13">
        <v>9270.5</v>
      </c>
      <c r="Q30" s="7">
        <v>13432954.5</v>
      </c>
    </row>
    <row r="31" spans="2:17" s="10" customFormat="1" ht="63" x14ac:dyDescent="0.25">
      <c r="B31" s="11" t="s">
        <v>46</v>
      </c>
      <c r="C31" s="11" t="s">
        <v>64</v>
      </c>
      <c r="D31" s="11" t="s">
        <v>46</v>
      </c>
      <c r="E31" s="11" t="s">
        <v>86</v>
      </c>
      <c r="F31" s="11" t="s">
        <v>88</v>
      </c>
      <c r="G31" s="11" t="s">
        <v>86</v>
      </c>
      <c r="H31" s="11" t="str">
        <f>VLOOKUP(J31,Таблица,2,FALSE)</f>
        <v>Shubarkol Komir AQ 0-300 mm D klasty komir FCA st. Qyzyljarst.Shubarkol Almaty obl.T + 12/уголь марки Д класса 0-300 мм АО Шубарколь комир FCA ст.Кызылжарст в Алматинскую обл.T+12</v>
      </c>
      <c r="I31" s="11">
        <v>2701</v>
      </c>
      <c r="J31" s="12" t="s">
        <v>24</v>
      </c>
      <c r="K31" s="11">
        <v>1</v>
      </c>
      <c r="L31" s="13">
        <v>9270.5</v>
      </c>
      <c r="M31" s="13">
        <v>9270.5</v>
      </c>
      <c r="N31" s="13">
        <v>9270.5</v>
      </c>
      <c r="O31" s="13">
        <v>9270.5</v>
      </c>
      <c r="P31" s="13">
        <v>9270.5</v>
      </c>
      <c r="Q31" s="7">
        <v>8955303</v>
      </c>
    </row>
    <row r="32" spans="2:17" s="10" customFormat="1" ht="63" x14ac:dyDescent="0.25">
      <c r="B32" s="11" t="s">
        <v>48</v>
      </c>
      <c r="C32" s="11" t="s">
        <v>66</v>
      </c>
      <c r="D32" s="11" t="s">
        <v>21</v>
      </c>
      <c r="E32" s="11" t="s">
        <v>86</v>
      </c>
      <c r="F32" s="11" t="s">
        <v>88</v>
      </c>
      <c r="G32" s="11" t="s">
        <v>86</v>
      </c>
      <c r="H32" s="11" t="str">
        <f>VLOOKUP(J32,Таблица,2,FALSE)</f>
        <v>Shubarkol Komir AQ 0-300 mm D klasty komir FCA st. Qyzyljarst.Shubarkol Zhambyl obl. T + 12/уголь марки Д класса 0-300 мм АО Шубарколь комир FCA ст.Кызылжарст.Шубарколь в Жамбылскую обл.</v>
      </c>
      <c r="I32" s="11">
        <v>2701</v>
      </c>
      <c r="J32" s="12" t="s">
        <v>25</v>
      </c>
      <c r="K32" s="11">
        <v>1</v>
      </c>
      <c r="L32" s="13">
        <v>9270.5</v>
      </c>
      <c r="M32" s="13">
        <v>9270.5</v>
      </c>
      <c r="N32" s="13">
        <v>9270.5</v>
      </c>
      <c r="O32" s="13">
        <v>9270.5</v>
      </c>
      <c r="P32" s="13">
        <v>9270.5</v>
      </c>
      <c r="Q32" s="7">
        <v>13432954.5</v>
      </c>
    </row>
    <row r="33" spans="2:17" s="10" customFormat="1" ht="63" x14ac:dyDescent="0.25">
      <c r="B33" s="11" t="s">
        <v>139</v>
      </c>
      <c r="C33" s="11" t="s">
        <v>150</v>
      </c>
      <c r="D33" s="11" t="s">
        <v>18</v>
      </c>
      <c r="E33" s="11" t="s">
        <v>86</v>
      </c>
      <c r="F33" s="11" t="s">
        <v>88</v>
      </c>
      <c r="G33" s="11" t="s">
        <v>86</v>
      </c>
      <c r="H33" s="11" t="str">
        <f>VLOOKUP(J33,Таблица,2,FALSE)</f>
        <v>Shubarkol Komir AQ 0-300 mm D klasty komir FCA st. Qyzyljarst.Shubarkol Zhambyl obl. T + 12/уголь марки Д класса 0-300 мм АО Шубарколь комир FCA ст.Кызылжарст.Шубарколь в Жамбылскую обл.</v>
      </c>
      <c r="I33" s="11">
        <v>2701</v>
      </c>
      <c r="J33" s="12" t="s">
        <v>25</v>
      </c>
      <c r="K33" s="11">
        <v>1</v>
      </c>
      <c r="L33" s="13">
        <v>9270.5</v>
      </c>
      <c r="M33" s="13">
        <v>9270.5</v>
      </c>
      <c r="N33" s="13">
        <v>9270.5</v>
      </c>
      <c r="O33" s="13">
        <v>9270.5</v>
      </c>
      <c r="P33" s="13">
        <v>9270.5</v>
      </c>
      <c r="Q33" s="7">
        <v>8955303</v>
      </c>
    </row>
    <row r="34" spans="2:17" s="10" customFormat="1" ht="63" x14ac:dyDescent="0.25">
      <c r="B34" s="11" t="s">
        <v>111</v>
      </c>
      <c r="C34" s="11" t="s">
        <v>117</v>
      </c>
      <c r="D34" s="11" t="s">
        <v>17</v>
      </c>
      <c r="E34" s="11" t="s">
        <v>86</v>
      </c>
      <c r="F34" s="11" t="s">
        <v>88</v>
      </c>
      <c r="G34" s="11" t="s">
        <v>86</v>
      </c>
      <c r="H34" s="11" t="str">
        <f>VLOOKUP(J34,Таблица,2,FALSE)</f>
        <v>Shubarkol Komir AQ 0-300 mm D klasty komir FCA st. Qyzyljarst.Shubarkol Zhetysu obl. T + 12/уголь марки Д класса 0-300 мм АО Шубарколь комир FCA ст.Кызылжарст.Шубарколь в Жетысускую обл.</v>
      </c>
      <c r="I34" s="11">
        <v>2701</v>
      </c>
      <c r="J34" s="12" t="s">
        <v>26</v>
      </c>
      <c r="K34" s="11">
        <v>1</v>
      </c>
      <c r="L34" s="13">
        <v>9270.5</v>
      </c>
      <c r="M34" s="13">
        <v>9270.5</v>
      </c>
      <c r="N34" s="13">
        <v>9270.5</v>
      </c>
      <c r="O34" s="13">
        <v>9270.5</v>
      </c>
      <c r="P34" s="13">
        <v>9270.5</v>
      </c>
      <c r="Q34" s="7">
        <v>13432954.5</v>
      </c>
    </row>
    <row r="35" spans="2:17" s="10" customFormat="1" ht="63" x14ac:dyDescent="0.25">
      <c r="B35" s="11" t="s">
        <v>47</v>
      </c>
      <c r="C35" s="11" t="s">
        <v>65</v>
      </c>
      <c r="D35" s="11" t="s">
        <v>20</v>
      </c>
      <c r="E35" s="11" t="s">
        <v>86</v>
      </c>
      <c r="F35" s="11" t="s">
        <v>88</v>
      </c>
      <c r="G35" s="11" t="s">
        <v>86</v>
      </c>
      <c r="H35" s="11" t="str">
        <f>VLOOKUP(J35,Таблица,2,FALSE)</f>
        <v>Shubarkol Komir AQ 0-300 mm D klasty komir FCA st. Qyzyljarst.Shubarkol Zhetysu obl. T + 12/уголь марки Д класса 0-300 мм АО Шубарколь комир FCA ст.Кызылжарст.Шубарколь в Жетысускую обл.</v>
      </c>
      <c r="I35" s="11">
        <v>2701</v>
      </c>
      <c r="J35" s="12" t="s">
        <v>26</v>
      </c>
      <c r="K35" s="11">
        <v>1</v>
      </c>
      <c r="L35" s="13">
        <v>9270.5</v>
      </c>
      <c r="M35" s="13">
        <v>9270.5</v>
      </c>
      <c r="N35" s="13">
        <v>9270.5</v>
      </c>
      <c r="O35" s="13">
        <v>9270.5</v>
      </c>
      <c r="P35" s="13">
        <v>9270.5</v>
      </c>
      <c r="Q35" s="7">
        <v>13432954.5</v>
      </c>
    </row>
    <row r="36" spans="2:17" s="10" customFormat="1" ht="63" x14ac:dyDescent="0.25">
      <c r="B36" s="11" t="s">
        <v>49</v>
      </c>
      <c r="C36" s="11" t="s">
        <v>67</v>
      </c>
      <c r="D36" s="11" t="s">
        <v>82</v>
      </c>
      <c r="E36" s="11" t="s">
        <v>86</v>
      </c>
      <c r="F36" s="11" t="s">
        <v>88</v>
      </c>
      <c r="G36" s="11" t="s">
        <v>86</v>
      </c>
      <c r="H36" s="11" t="str">
        <f>VLOOKUP(J36,Таблица,2,FALSE)</f>
        <v>Shubarkol Komir AQ 0-300 mm D klasty komir FCA st. Qyzyljarst.Shubarkol Zhetysu obl. T + 12/уголь марки Д класса 0-300 мм АО Шубарколь комир FCA ст.Кызылжарст.Шубарколь в Жетысускую обл.</v>
      </c>
      <c r="I36" s="11">
        <v>2701</v>
      </c>
      <c r="J36" s="12" t="s">
        <v>26</v>
      </c>
      <c r="K36" s="11">
        <v>1</v>
      </c>
      <c r="L36" s="13">
        <v>9270.5</v>
      </c>
      <c r="M36" s="13">
        <v>9270.5</v>
      </c>
      <c r="N36" s="13">
        <v>9270.5</v>
      </c>
      <c r="O36" s="13">
        <v>9270.5</v>
      </c>
      <c r="P36" s="13">
        <v>9270.5</v>
      </c>
      <c r="Q36" s="7">
        <v>13432954.5</v>
      </c>
    </row>
    <row r="37" spans="2:17" s="10" customFormat="1" ht="63" x14ac:dyDescent="0.25">
      <c r="B37" s="11" t="s">
        <v>47</v>
      </c>
      <c r="C37" s="11" t="s">
        <v>65</v>
      </c>
      <c r="D37" s="11" t="s">
        <v>80</v>
      </c>
      <c r="E37" s="11" t="s">
        <v>86</v>
      </c>
      <c r="F37" s="11" t="s">
        <v>88</v>
      </c>
      <c r="G37" s="11" t="s">
        <v>86</v>
      </c>
      <c r="H37" s="11" t="str">
        <f>VLOOKUP(J37,Таблица,2,FALSE)</f>
        <v>Shubarkol Komir AQ 0-300 mm D klasty komir FCA st. Qyzyljarst.Shubarkol Zhetysu obl. T + 12/уголь марки Д класса 0-300 мм АО Шубарколь комир FCA ст.Кызылжарст.Шубарколь в Жетысускую обл.</v>
      </c>
      <c r="I37" s="11">
        <v>2701</v>
      </c>
      <c r="J37" s="12" t="s">
        <v>26</v>
      </c>
      <c r="K37" s="11">
        <v>1</v>
      </c>
      <c r="L37" s="13">
        <v>9270.5</v>
      </c>
      <c r="M37" s="13">
        <v>9270.5</v>
      </c>
      <c r="N37" s="13">
        <v>9270.5</v>
      </c>
      <c r="O37" s="13">
        <v>9270.5</v>
      </c>
      <c r="P37" s="13">
        <v>9270.5</v>
      </c>
      <c r="Q37" s="7">
        <v>13432954.5</v>
      </c>
    </row>
    <row r="38" spans="2:17" s="10" customFormat="1" ht="63" x14ac:dyDescent="0.25">
      <c r="B38" s="11" t="s">
        <v>141</v>
      </c>
      <c r="C38" s="11" t="s">
        <v>152</v>
      </c>
      <c r="D38" s="11" t="s">
        <v>84</v>
      </c>
      <c r="E38" s="11" t="s">
        <v>86</v>
      </c>
      <c r="F38" s="11" t="s">
        <v>88</v>
      </c>
      <c r="G38" s="11" t="s">
        <v>86</v>
      </c>
      <c r="H38" s="11" t="str">
        <f>VLOOKUP(J38,Таблица,2,FALSE)</f>
        <v>Shubarkol Komir AQ 0-300 mm D klasty komir FCA st. Qyzyljarst.Shubarkol Zhetysu obl. T + 12/уголь марки Д класса 0-300 мм АО Шубарколь комир FCA ст.Кызылжарст.Шубарколь в Жетысускую обл.</v>
      </c>
      <c r="I38" s="11">
        <v>2701</v>
      </c>
      <c r="J38" s="12" t="s">
        <v>26</v>
      </c>
      <c r="K38" s="11">
        <v>1</v>
      </c>
      <c r="L38" s="13">
        <v>9270.5</v>
      </c>
      <c r="M38" s="13">
        <v>9270.5</v>
      </c>
      <c r="N38" s="13">
        <v>9270.5</v>
      </c>
      <c r="O38" s="13">
        <v>9270.5</v>
      </c>
      <c r="P38" s="13">
        <v>9270.5</v>
      </c>
      <c r="Q38" s="7">
        <v>13432954.5</v>
      </c>
    </row>
    <row r="39" spans="2:17" s="10" customFormat="1" ht="63" x14ac:dyDescent="0.25">
      <c r="B39" s="11" t="s">
        <v>50</v>
      </c>
      <c r="C39" s="11" t="s">
        <v>68</v>
      </c>
      <c r="D39" s="11" t="s">
        <v>50</v>
      </c>
      <c r="E39" s="11" t="s">
        <v>86</v>
      </c>
      <c r="F39" s="11" t="s">
        <v>88</v>
      </c>
      <c r="G39" s="11" t="s">
        <v>86</v>
      </c>
      <c r="H39" s="11" t="str">
        <f>VLOOKUP(J39,Таблица,2,FALSE)</f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39" s="11">
        <v>2701</v>
      </c>
      <c r="J39" s="12" t="s">
        <v>27</v>
      </c>
      <c r="K39" s="11">
        <v>1</v>
      </c>
      <c r="L39" s="13">
        <v>9270.5</v>
      </c>
      <c r="M39" s="13">
        <v>9270.5</v>
      </c>
      <c r="N39" s="13">
        <v>9270.5</v>
      </c>
      <c r="O39" s="13">
        <v>9270.5</v>
      </c>
      <c r="P39" s="13">
        <v>9270.5</v>
      </c>
      <c r="Q39" s="7">
        <v>4477651.5</v>
      </c>
    </row>
    <row r="40" spans="2:17" s="10" customFormat="1" ht="63" x14ac:dyDescent="0.25">
      <c r="B40" s="11" t="s">
        <v>55</v>
      </c>
      <c r="C40" s="11" t="s">
        <v>73</v>
      </c>
      <c r="D40" s="11" t="s">
        <v>55</v>
      </c>
      <c r="E40" s="11" t="s">
        <v>86</v>
      </c>
      <c r="F40" s="11" t="s">
        <v>88</v>
      </c>
      <c r="G40" s="11" t="s">
        <v>86</v>
      </c>
      <c r="H40" s="11" t="str">
        <f>VLOOKUP(J40,Таблица,2,FALSE)</f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40" s="11">
        <v>2701</v>
      </c>
      <c r="J40" s="12" t="s">
        <v>27</v>
      </c>
      <c r="K40" s="11">
        <v>4</v>
      </c>
      <c r="L40" s="13">
        <v>9270.5</v>
      </c>
      <c r="M40" s="13">
        <v>9270.5</v>
      </c>
      <c r="N40" s="13">
        <v>9270.5</v>
      </c>
      <c r="O40" s="13">
        <v>9270.5</v>
      </c>
      <c r="P40" s="13">
        <v>9270.5</v>
      </c>
      <c r="Q40" s="7">
        <v>26865909</v>
      </c>
    </row>
    <row r="41" spans="2:17" s="10" customFormat="1" ht="63" x14ac:dyDescent="0.25">
      <c r="B41" s="11" t="s">
        <v>54</v>
      </c>
      <c r="C41" s="11" t="s">
        <v>72</v>
      </c>
      <c r="D41" s="11" t="s">
        <v>84</v>
      </c>
      <c r="E41" s="11" t="s">
        <v>86</v>
      </c>
      <c r="F41" s="11" t="s">
        <v>88</v>
      </c>
      <c r="G41" s="11" t="s">
        <v>86</v>
      </c>
      <c r="H41" s="11" t="str">
        <f>VLOOKUP(J41,Таблица,2,FALSE)</f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41" s="11">
        <v>2701</v>
      </c>
      <c r="J41" s="12" t="s">
        <v>27</v>
      </c>
      <c r="K41" s="11">
        <v>2</v>
      </c>
      <c r="L41" s="13">
        <v>9270.5</v>
      </c>
      <c r="M41" s="13">
        <v>9270.5</v>
      </c>
      <c r="N41" s="13">
        <v>9270.5</v>
      </c>
      <c r="O41" s="13">
        <v>9270.5</v>
      </c>
      <c r="P41" s="13">
        <v>9270.5</v>
      </c>
      <c r="Q41" s="7">
        <v>13432954.5</v>
      </c>
    </row>
    <row r="42" spans="2:17" s="10" customFormat="1" ht="63" x14ac:dyDescent="0.25">
      <c r="B42" s="11" t="s">
        <v>53</v>
      </c>
      <c r="C42" s="11" t="s">
        <v>71</v>
      </c>
      <c r="D42" s="11" t="s">
        <v>79</v>
      </c>
      <c r="E42" s="11" t="s">
        <v>86</v>
      </c>
      <c r="F42" s="11" t="s">
        <v>88</v>
      </c>
      <c r="G42" s="11" t="s">
        <v>86</v>
      </c>
      <c r="H42" s="11" t="str">
        <f>VLOOKUP(J42,Таблица,2,FALSE)</f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42" s="11">
        <v>2701</v>
      </c>
      <c r="J42" s="12" t="s">
        <v>27</v>
      </c>
      <c r="K42" s="11">
        <v>4</v>
      </c>
      <c r="L42" s="13">
        <v>9270.5</v>
      </c>
      <c r="M42" s="13">
        <v>9270.5</v>
      </c>
      <c r="N42" s="13">
        <v>9270.5</v>
      </c>
      <c r="O42" s="13">
        <v>9270.5</v>
      </c>
      <c r="P42" s="13">
        <v>9270.5</v>
      </c>
      <c r="Q42" s="7">
        <v>26865909</v>
      </c>
    </row>
    <row r="43" spans="2:17" s="10" customFormat="1" ht="63" x14ac:dyDescent="0.25">
      <c r="B43" s="11" t="s">
        <v>53</v>
      </c>
      <c r="C43" s="11" t="s">
        <v>71</v>
      </c>
      <c r="D43" s="11" t="s">
        <v>83</v>
      </c>
      <c r="E43" s="11" t="s">
        <v>86</v>
      </c>
      <c r="F43" s="11" t="s">
        <v>88</v>
      </c>
      <c r="G43" s="11" t="s">
        <v>86</v>
      </c>
      <c r="H43" s="11" t="str">
        <f>VLOOKUP(J43,Таблица,2,FALSE)</f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43" s="11">
        <v>2701</v>
      </c>
      <c r="J43" s="12" t="s">
        <v>27</v>
      </c>
      <c r="K43" s="11">
        <v>4</v>
      </c>
      <c r="L43" s="13">
        <v>9270.5</v>
      </c>
      <c r="M43" s="13">
        <v>9270.5</v>
      </c>
      <c r="N43" s="13">
        <v>9270.5</v>
      </c>
      <c r="O43" s="13">
        <v>9270.5</v>
      </c>
      <c r="P43" s="13">
        <v>9270.5</v>
      </c>
      <c r="Q43" s="7">
        <v>26865909</v>
      </c>
    </row>
    <row r="44" spans="2:17" s="10" customFormat="1" ht="63" x14ac:dyDescent="0.25">
      <c r="B44" s="11" t="s">
        <v>51</v>
      </c>
      <c r="C44" s="11" t="s">
        <v>69</v>
      </c>
      <c r="D44" s="11" t="s">
        <v>51</v>
      </c>
      <c r="E44" s="11" t="s">
        <v>86</v>
      </c>
      <c r="F44" s="11" t="s">
        <v>88</v>
      </c>
      <c r="G44" s="11" t="s">
        <v>86</v>
      </c>
      <c r="H44" s="11" t="str">
        <f>VLOOKUP(J44,Таблица,2,FALSE)</f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44" s="11">
        <v>2701</v>
      </c>
      <c r="J44" s="12" t="s">
        <v>27</v>
      </c>
      <c r="K44" s="11">
        <v>3</v>
      </c>
      <c r="L44" s="13">
        <v>9270.5</v>
      </c>
      <c r="M44" s="13">
        <v>9270.5</v>
      </c>
      <c r="N44" s="13">
        <v>9270.5</v>
      </c>
      <c r="O44" s="13">
        <v>9270.5</v>
      </c>
      <c r="P44" s="13">
        <v>9270.5</v>
      </c>
      <c r="Q44" s="7">
        <v>17910606</v>
      </c>
    </row>
    <row r="45" spans="2:17" s="10" customFormat="1" ht="63" x14ac:dyDescent="0.25">
      <c r="B45" s="11" t="s">
        <v>56</v>
      </c>
      <c r="C45" s="11" t="s">
        <v>74</v>
      </c>
      <c r="D45" s="11" t="s">
        <v>56</v>
      </c>
      <c r="E45" s="11" t="s">
        <v>86</v>
      </c>
      <c r="F45" s="11" t="s">
        <v>88</v>
      </c>
      <c r="G45" s="11" t="s">
        <v>86</v>
      </c>
      <c r="H45" s="11" t="str">
        <f>VLOOKUP(J45,Таблица,2,FALSE)</f>
        <v>Shubarkol Komir AQ 0-300 mm D klasty komir FCA st. Qyzyljarst.Shubarkol Qyzylorda obl.T + 12/уголь марки Д класса 0-300 мм АО Шубарколь комир FCA ст.Кызылжарст.Шубарколь в Кызылординскую</v>
      </c>
      <c r="I45" s="11">
        <v>2701</v>
      </c>
      <c r="J45" s="12" t="s">
        <v>28</v>
      </c>
      <c r="K45" s="11">
        <v>2</v>
      </c>
      <c r="L45" s="13">
        <v>9270.5</v>
      </c>
      <c r="M45" s="13">
        <v>9270.5</v>
      </c>
      <c r="N45" s="13">
        <v>9270.5</v>
      </c>
      <c r="O45" s="13">
        <v>9270.5</v>
      </c>
      <c r="P45" s="13">
        <v>9270.5</v>
      </c>
      <c r="Q45" s="7">
        <v>22388257.5</v>
      </c>
    </row>
    <row r="46" spans="2:17" s="10" customFormat="1" ht="63" x14ac:dyDescent="0.25">
      <c r="B46" s="11" t="s">
        <v>47</v>
      </c>
      <c r="C46" s="11" t="s">
        <v>65</v>
      </c>
      <c r="D46" s="11" t="s">
        <v>80</v>
      </c>
      <c r="E46" s="11" t="s">
        <v>86</v>
      </c>
      <c r="F46" s="11" t="s">
        <v>88</v>
      </c>
      <c r="G46" s="11" t="s">
        <v>86</v>
      </c>
      <c r="H46" s="11" t="str">
        <f>VLOOKUP(J46,Таблица,2,FALSE)</f>
        <v>Shubarkol Komir AQ 0-300 mm D klasty komir FCA st. Qyzyljarst.Shubarkol Qostanay obl. T + 12/уголь марки Д класса 0-300 мм АО Шубарколь комир FCA ст.Кызылжарст.Шубарколь в Костанайскую о</v>
      </c>
      <c r="I46" s="11">
        <v>2701</v>
      </c>
      <c r="J46" s="12" t="s">
        <v>29</v>
      </c>
      <c r="K46" s="11">
        <v>2</v>
      </c>
      <c r="L46" s="13">
        <v>9270.5</v>
      </c>
      <c r="M46" s="13">
        <v>9270.5</v>
      </c>
      <c r="N46" s="13">
        <v>9270.5</v>
      </c>
      <c r="O46" s="13">
        <v>9270.5</v>
      </c>
      <c r="P46" s="13">
        <v>9270.5</v>
      </c>
      <c r="Q46" s="7">
        <v>26865909</v>
      </c>
    </row>
    <row r="47" spans="2:17" s="10" customFormat="1" ht="63" x14ac:dyDescent="0.25">
      <c r="B47" s="11" t="s">
        <v>109</v>
      </c>
      <c r="C47" s="11" t="s">
        <v>115</v>
      </c>
      <c r="D47" s="11" t="s">
        <v>21</v>
      </c>
      <c r="E47" s="11" t="s">
        <v>86</v>
      </c>
      <c r="F47" s="11" t="s">
        <v>88</v>
      </c>
      <c r="G47" s="11" t="s">
        <v>86</v>
      </c>
      <c r="H47" s="11" t="str">
        <f>VLOOKUP(J47,Таблица,2,FALSE)</f>
        <v>Shubarkol Komir AQ 0-300 mm D klasty komir FCA st. Qyzyljarst.Shubarkol Qostanay obl. T + 12/уголь марки Д класса 0-300 мм АО Шубарколь комир FCA ст.Кызылжарст.Шубарколь в Костанайскую о</v>
      </c>
      <c r="I47" s="11">
        <v>2701</v>
      </c>
      <c r="J47" s="12" t="s">
        <v>29</v>
      </c>
      <c r="K47" s="11">
        <v>4</v>
      </c>
      <c r="L47" s="13">
        <v>9270.5</v>
      </c>
      <c r="M47" s="13">
        <v>9270.5</v>
      </c>
      <c r="N47" s="13">
        <v>9270.5</v>
      </c>
      <c r="O47" s="13">
        <v>9270.5</v>
      </c>
      <c r="P47" s="13">
        <v>9270.5</v>
      </c>
      <c r="Q47" s="7">
        <v>53731818</v>
      </c>
    </row>
    <row r="48" spans="2:17" s="10" customFormat="1" ht="63" x14ac:dyDescent="0.25">
      <c r="B48" s="11" t="s">
        <v>58</v>
      </c>
      <c r="C48" s="11" t="s">
        <v>76</v>
      </c>
      <c r="D48" s="11" t="s">
        <v>80</v>
      </c>
      <c r="E48" s="11" t="s">
        <v>86</v>
      </c>
      <c r="F48" s="11" t="s">
        <v>88</v>
      </c>
      <c r="G48" s="11" t="s">
        <v>86</v>
      </c>
      <c r="H48" s="11" t="str">
        <f>VLOOKUP(J48,Таблица,2,FALSE)</f>
        <v>Shubarkol Komir AQ 0-300 mm D klasty komir FCA st. Qyzyljarst.Shubarkol Pavlodar obl. T + 12/уголь марки Д класса 0-300 мм АО Шубарколь комир FCA ст.Кызылжарст.Шубарколь в Павлодарскую о</v>
      </c>
      <c r="I48" s="11">
        <v>2701</v>
      </c>
      <c r="J48" s="12" t="s">
        <v>30</v>
      </c>
      <c r="K48" s="11">
        <v>1</v>
      </c>
      <c r="L48" s="13">
        <v>9270.5</v>
      </c>
      <c r="M48" s="13">
        <v>9270.5</v>
      </c>
      <c r="N48" s="13">
        <v>9270.5</v>
      </c>
      <c r="O48" s="13">
        <v>9270.5</v>
      </c>
      <c r="P48" s="13">
        <v>9270.5</v>
      </c>
      <c r="Q48" s="7">
        <v>8955303</v>
      </c>
    </row>
    <row r="49" spans="2:17" s="10" customFormat="1" ht="63" x14ac:dyDescent="0.25">
      <c r="B49" s="11" t="s">
        <v>59</v>
      </c>
      <c r="C49" s="11" t="s">
        <v>77</v>
      </c>
      <c r="D49" s="11" t="s">
        <v>59</v>
      </c>
      <c r="E49" s="11" t="s">
        <v>86</v>
      </c>
      <c r="F49" s="11" t="s">
        <v>88</v>
      </c>
      <c r="G49" s="11" t="s">
        <v>86</v>
      </c>
      <c r="H49" s="11" t="str">
        <f>VLOOKUP(J49,Таблица,2,FALSE)</f>
        <v>Shubarkol Komir AQ 0-300 mm D klasty komir FCA st. Qyzyljarst.Shubarkol SQO T + 12/уголь марки Д класса 0-300 мм АО Шубарколь комир FCA ст.Кызылжарст.Шубарколь в СКО T+12</v>
      </c>
      <c r="I49" s="11">
        <v>2701</v>
      </c>
      <c r="J49" s="12" t="s">
        <v>31</v>
      </c>
      <c r="K49" s="11">
        <v>2</v>
      </c>
      <c r="L49" s="13">
        <v>9270.5</v>
      </c>
      <c r="M49" s="13">
        <v>9270.5</v>
      </c>
      <c r="N49" s="13">
        <v>9270.5</v>
      </c>
      <c r="O49" s="13">
        <v>9270.5</v>
      </c>
      <c r="P49" s="13">
        <v>9270.5</v>
      </c>
      <c r="Q49" s="7">
        <v>26865909</v>
      </c>
    </row>
    <row r="50" spans="2:17" s="10" customFormat="1" ht="63" x14ac:dyDescent="0.25">
      <c r="B50" s="11" t="s">
        <v>44</v>
      </c>
      <c r="C50" s="11" t="s">
        <v>62</v>
      </c>
      <c r="D50" s="11" t="s">
        <v>44</v>
      </c>
      <c r="E50" s="11" t="s">
        <v>86</v>
      </c>
      <c r="F50" s="11" t="s">
        <v>88</v>
      </c>
      <c r="G50" s="11" t="s">
        <v>86</v>
      </c>
      <c r="H50" s="11" t="str">
        <f>VLOOKUP(J50,Таблица,2,FALSE)</f>
        <v>Shubarkol Komir AQ 0-300 mm D klasty komir FCA st. Qyzyljarst.Shubarkol SQO T + 12/уголь марки Д класса 0-300 мм АО Шубарколь комир FCA ст.Кызылжарст.Шубарколь в СКО T+12</v>
      </c>
      <c r="I50" s="11">
        <v>2701</v>
      </c>
      <c r="J50" s="12" t="s">
        <v>31</v>
      </c>
      <c r="K50" s="11">
        <v>1</v>
      </c>
      <c r="L50" s="13">
        <v>9270.5</v>
      </c>
      <c r="M50" s="13">
        <v>9270.5</v>
      </c>
      <c r="N50" s="13">
        <v>9270.5</v>
      </c>
      <c r="O50" s="13">
        <v>9270.5</v>
      </c>
      <c r="P50" s="13">
        <v>9270.5</v>
      </c>
      <c r="Q50" s="7">
        <v>8955303</v>
      </c>
    </row>
    <row r="51" spans="2:17" s="10" customFormat="1" ht="63" x14ac:dyDescent="0.25">
      <c r="B51" s="11" t="s">
        <v>144</v>
      </c>
      <c r="C51" s="11" t="s">
        <v>155</v>
      </c>
      <c r="D51" s="11" t="s">
        <v>80</v>
      </c>
      <c r="E51" s="11" t="s">
        <v>86</v>
      </c>
      <c r="F51" s="11" t="s">
        <v>88</v>
      </c>
      <c r="G51" s="11" t="s">
        <v>86</v>
      </c>
      <c r="H51" s="11" t="str">
        <f>VLOOKUP(J51,Таблица,2,FALSE)</f>
        <v>Shubarkol Komir AQ 0-300 mm D klasty komir FCA st. Qyzyljarst.Shubarkol Turkestan obl. T + 12/уголь марки Д класса 0-300 мм АО Шубарколь комир FCA ст.Кызылжарст.Шубарколь в Туркестанскую</v>
      </c>
      <c r="I51" s="11">
        <v>2701</v>
      </c>
      <c r="J51" s="12" t="s">
        <v>32</v>
      </c>
      <c r="K51" s="11">
        <v>5</v>
      </c>
      <c r="L51" s="13">
        <v>9270.5</v>
      </c>
      <c r="M51" s="13">
        <v>9270.5</v>
      </c>
      <c r="N51" s="13">
        <v>9270.5</v>
      </c>
      <c r="O51" s="13">
        <v>9270.5</v>
      </c>
      <c r="P51" s="13">
        <v>9270.5</v>
      </c>
      <c r="Q51" s="7">
        <v>67164772.5</v>
      </c>
    </row>
    <row r="52" spans="2:17" s="10" customFormat="1" ht="63" x14ac:dyDescent="0.25">
      <c r="B52" s="11" t="s">
        <v>112</v>
      </c>
      <c r="C52" s="11" t="s">
        <v>118</v>
      </c>
      <c r="D52" s="11" t="s">
        <v>80</v>
      </c>
      <c r="E52" s="11" t="s">
        <v>86</v>
      </c>
      <c r="F52" s="11" t="s">
        <v>88</v>
      </c>
      <c r="G52" s="11" t="s">
        <v>86</v>
      </c>
      <c r="H52" s="11" t="str">
        <f>VLOOKUP(J52,Таблица,2,FALSE)</f>
        <v>Shubarkol Komir AQ 0-300 mm D klasty komir FCA st. Qyzyljarst.Shubarkol Turkestan obl. T + 12/уголь марки Д класса 0-300 мм АО Шубарколь комир FCA ст.Кызылжарст.Шубарколь в Туркестанскую</v>
      </c>
      <c r="I52" s="11">
        <v>2701</v>
      </c>
      <c r="J52" s="12" t="s">
        <v>32</v>
      </c>
      <c r="K52" s="11">
        <v>2</v>
      </c>
      <c r="L52" s="13">
        <v>9270.5</v>
      </c>
      <c r="M52" s="13">
        <v>9270.5</v>
      </c>
      <c r="N52" s="13">
        <v>9270.5</v>
      </c>
      <c r="O52" s="13">
        <v>9270.5</v>
      </c>
      <c r="P52" s="13">
        <v>9270.5</v>
      </c>
      <c r="Q52" s="7">
        <v>26865909</v>
      </c>
    </row>
    <row r="53" spans="2:17" s="10" customFormat="1" ht="63" x14ac:dyDescent="0.25">
      <c r="B53" s="11" t="s">
        <v>112</v>
      </c>
      <c r="C53" s="11" t="s">
        <v>118</v>
      </c>
      <c r="D53" s="11" t="s">
        <v>21</v>
      </c>
      <c r="E53" s="11" t="s">
        <v>86</v>
      </c>
      <c r="F53" s="11" t="s">
        <v>88</v>
      </c>
      <c r="G53" s="11" t="s">
        <v>86</v>
      </c>
      <c r="H53" s="11" t="str">
        <f>VLOOKUP(J53,Таблица,2,FALSE)</f>
        <v>Shubarkol Komir AQ 0-300 mm D klasty komir FCA st. Qyzyljarst.Shubarkol Turkestan obl. T + 12/уголь марки Д класса 0-300 мм АО Шубарколь комир FCA ст.Кызылжарст.Шубарколь в Туркестанскую</v>
      </c>
      <c r="I53" s="11">
        <v>2701</v>
      </c>
      <c r="J53" s="12" t="s">
        <v>32</v>
      </c>
      <c r="K53" s="11">
        <v>7</v>
      </c>
      <c r="L53" s="13">
        <v>9270.5</v>
      </c>
      <c r="M53" s="13">
        <v>9270.5</v>
      </c>
      <c r="N53" s="13">
        <v>9270.5</v>
      </c>
      <c r="O53" s="13">
        <v>9270.5</v>
      </c>
      <c r="P53" s="13">
        <v>9270.5</v>
      </c>
      <c r="Q53" s="7">
        <v>94030681.5</v>
      </c>
    </row>
    <row r="54" spans="2:17" s="10" customFormat="1" ht="63" x14ac:dyDescent="0.25">
      <c r="B54" s="11" t="s">
        <v>47</v>
      </c>
      <c r="C54" s="11" t="s">
        <v>65</v>
      </c>
      <c r="D54" s="11" t="s">
        <v>47</v>
      </c>
      <c r="E54" s="11" t="s">
        <v>86</v>
      </c>
      <c r="F54" s="11" t="s">
        <v>88</v>
      </c>
      <c r="G54" s="11" t="s">
        <v>86</v>
      </c>
      <c r="H54" s="11" t="str">
        <f>VLOOKUP(J54,Таблица,2,FALSE)</f>
        <v>Shubarkol Komir AQ 0-300 mm D klasty komir FCA st. Qyzyljarst.Shubarkol Turkestan obl. T + 12/уголь марки Д класса 0-300 мм АО Шубарколь комир FCA ст.Кызылжарст.Шубарколь в Туркестанскую</v>
      </c>
      <c r="I54" s="11">
        <v>2701</v>
      </c>
      <c r="J54" s="12" t="s">
        <v>32</v>
      </c>
      <c r="K54" s="11">
        <v>1</v>
      </c>
      <c r="L54" s="13">
        <v>9270.5</v>
      </c>
      <c r="M54" s="13">
        <v>9270.5</v>
      </c>
      <c r="N54" s="13">
        <v>9270.5</v>
      </c>
      <c r="O54" s="13">
        <v>9270.5</v>
      </c>
      <c r="P54" s="13">
        <v>9270.5</v>
      </c>
      <c r="Q54" s="7">
        <v>13432954.5</v>
      </c>
    </row>
    <row r="55" spans="2:17" s="10" customFormat="1" ht="63" x14ac:dyDescent="0.25">
      <c r="B55" s="11" t="s">
        <v>113</v>
      </c>
      <c r="C55" s="11" t="s">
        <v>119</v>
      </c>
      <c r="D55" s="11" t="s">
        <v>81</v>
      </c>
      <c r="E55" s="11" t="s">
        <v>86</v>
      </c>
      <c r="F55" s="11" t="s">
        <v>88</v>
      </c>
      <c r="G55" s="11" t="s">
        <v>86</v>
      </c>
      <c r="H55" s="11" t="str">
        <f>VLOOKUP(J55,Таблица,2,FALSE)</f>
        <v>Shubarkol Komir AQ 0-300mm D klasty komir FCA st. Qyzyljarst.Shubarkol Astana q.T + 12/уголь марки Д класса 0-300 мм АО Шубарколь комир FCA ст.Кызылжарст.Шубарколь в г.Астана T+12</v>
      </c>
      <c r="I55" s="11">
        <v>2701</v>
      </c>
      <c r="J55" s="12" t="s">
        <v>33</v>
      </c>
      <c r="K55" s="11">
        <v>1</v>
      </c>
      <c r="L55" s="13">
        <v>9270.5</v>
      </c>
      <c r="M55" s="13">
        <v>9270.5</v>
      </c>
      <c r="N55" s="13">
        <v>9270.5</v>
      </c>
      <c r="O55" s="13">
        <v>9270.5</v>
      </c>
      <c r="P55" s="13">
        <v>9270.5</v>
      </c>
      <c r="Q55" s="7">
        <v>13432954.5</v>
      </c>
    </row>
    <row r="56" spans="2:17" s="10" customFormat="1" ht="63" x14ac:dyDescent="0.25">
      <c r="B56" s="11" t="s">
        <v>145</v>
      </c>
      <c r="C56" s="11" t="s">
        <v>156</v>
      </c>
      <c r="D56" s="11" t="s">
        <v>80</v>
      </c>
      <c r="E56" s="11" t="s">
        <v>86</v>
      </c>
      <c r="F56" s="11" t="s">
        <v>88</v>
      </c>
      <c r="G56" s="11" t="s">
        <v>86</v>
      </c>
      <c r="H56" s="11" t="str">
        <f>VLOOKUP(J56,Таблица,2,FALSE)</f>
        <v>Shubarkol Komir AQ 0-300mm D klasty komir FCA st. Qyzyljarst.Shubarkol Astana q.T + 12/уголь марки Д класса 0-300 мм АО Шубарколь комир FCA ст.Кызылжарст.Шубарколь в г.Астана T+12</v>
      </c>
      <c r="I56" s="11">
        <v>2701</v>
      </c>
      <c r="J56" s="12" t="s">
        <v>33</v>
      </c>
      <c r="K56" s="11">
        <v>2</v>
      </c>
      <c r="L56" s="13">
        <v>9270.5</v>
      </c>
      <c r="M56" s="13">
        <v>9270.5</v>
      </c>
      <c r="N56" s="13">
        <v>9270.5</v>
      </c>
      <c r="O56" s="13">
        <v>9270.5</v>
      </c>
      <c r="P56" s="13">
        <v>9270.5</v>
      </c>
      <c r="Q56" s="7">
        <v>22388257.5</v>
      </c>
    </row>
    <row r="57" spans="2:17" s="10" customFormat="1" ht="63" x14ac:dyDescent="0.25">
      <c r="B57" s="11" t="s">
        <v>60</v>
      </c>
      <c r="C57" s="11" t="s">
        <v>78</v>
      </c>
      <c r="D57" s="11" t="s">
        <v>60</v>
      </c>
      <c r="E57" s="11" t="s">
        <v>86</v>
      </c>
      <c r="F57" s="11" t="s">
        <v>88</v>
      </c>
      <c r="G57" s="11" t="s">
        <v>86</v>
      </c>
      <c r="H57" s="11" t="str">
        <f>VLOOKUP(J57,Таблица,2,FALSE)</f>
        <v>Shubarkol Komir AQ 0-300mm D klasty komir FCA st. Qyzyljarst.Shubarkol Astana q.T + 12/уголь марки Д класса 0-300 мм АО Шубарколь комир FCA ст.Кызылжарст.Шубарколь в г.Астана T+12</v>
      </c>
      <c r="I57" s="11">
        <v>2701</v>
      </c>
      <c r="J57" s="12" t="s">
        <v>33</v>
      </c>
      <c r="K57" s="11">
        <v>1</v>
      </c>
      <c r="L57" s="13">
        <v>9270.5</v>
      </c>
      <c r="M57" s="13">
        <v>9270.5</v>
      </c>
      <c r="N57" s="13">
        <v>9270.5</v>
      </c>
      <c r="O57" s="13">
        <v>9270.5</v>
      </c>
      <c r="P57" s="13">
        <v>9270.5</v>
      </c>
      <c r="Q57" s="7">
        <v>13432954.5</v>
      </c>
    </row>
    <row r="58" spans="2:17" s="20" customFormat="1" ht="18.75" customHeight="1" x14ac:dyDescent="0.25">
      <c r="B58" s="15"/>
      <c r="C58" s="15"/>
      <c r="D58" s="15"/>
      <c r="E58" s="15"/>
      <c r="F58" s="15"/>
      <c r="G58" s="15"/>
      <c r="H58" s="16"/>
      <c r="I58" s="17"/>
      <c r="J58" s="17"/>
      <c r="K58" s="17"/>
      <c r="L58" s="17"/>
      <c r="M58" s="17"/>
      <c r="N58" s="17"/>
      <c r="O58" s="17"/>
      <c r="P58" s="18"/>
      <c r="Q58" s="19">
        <f>SUBTOTAL(9,Q5:Q57)</f>
        <v>919722528.15999997</v>
      </c>
    </row>
    <row r="59" spans="2:17" s="20" customFormat="1" ht="15.75" x14ac:dyDescent="0.25">
      <c r="Q59" s="21"/>
    </row>
    <row r="60" spans="2:17" x14ac:dyDescent="0.25">
      <c r="Q60" s="6"/>
    </row>
    <row r="63" spans="2:17" x14ac:dyDescent="0.25">
      <c r="K63" s="9"/>
    </row>
  </sheetData>
  <autoFilter ref="A4:Q57" xr:uid="{E8B2D6B2-001F-45E1-81ED-F66B5398CB4D}"/>
  <mergeCells count="2">
    <mergeCell ref="H58:P58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09BE-133B-4AAB-8BAF-07F14CFFA950}">
  <dimension ref="B2:C27"/>
  <sheetViews>
    <sheetView workbookViewId="0">
      <selection activeCell="B2" sqref="B2:C27"/>
    </sheetView>
  </sheetViews>
  <sheetFormatPr defaultRowHeight="15" x14ac:dyDescent="0.25"/>
  <sheetData>
    <row r="2" spans="2:3" x14ac:dyDescent="0.25">
      <c r="B2" s="8" t="s">
        <v>89</v>
      </c>
      <c r="C2" s="8" t="s">
        <v>97</v>
      </c>
    </row>
    <row r="3" spans="2:3" x14ac:dyDescent="0.25">
      <c r="B3" s="8" t="s">
        <v>122</v>
      </c>
      <c r="C3" s="8" t="s">
        <v>128</v>
      </c>
    </row>
    <row r="4" spans="2:3" x14ac:dyDescent="0.25">
      <c r="B4" s="8" t="s">
        <v>33</v>
      </c>
      <c r="C4" s="8" t="s">
        <v>34</v>
      </c>
    </row>
    <row r="5" spans="2:3" x14ac:dyDescent="0.25">
      <c r="B5" s="8" t="s">
        <v>23</v>
      </c>
      <c r="C5" s="8" t="s">
        <v>98</v>
      </c>
    </row>
    <row r="6" spans="2:3" x14ac:dyDescent="0.25">
      <c r="B6" s="8" t="s">
        <v>24</v>
      </c>
      <c r="C6" s="8" t="s">
        <v>99</v>
      </c>
    </row>
    <row r="7" spans="2:3" x14ac:dyDescent="0.25">
      <c r="B7" s="8" t="s">
        <v>126</v>
      </c>
      <c r="C7" s="8" t="s">
        <v>129</v>
      </c>
    </row>
    <row r="8" spans="2:3" x14ac:dyDescent="0.25">
      <c r="B8" s="8" t="s">
        <v>25</v>
      </c>
      <c r="C8" s="8" t="s">
        <v>35</v>
      </c>
    </row>
    <row r="9" spans="2:3" x14ac:dyDescent="0.25">
      <c r="B9" s="8" t="s">
        <v>124</v>
      </c>
      <c r="C9" s="8" t="s">
        <v>130</v>
      </c>
    </row>
    <row r="10" spans="2:3" x14ac:dyDescent="0.25">
      <c r="B10" s="8" t="s">
        <v>27</v>
      </c>
      <c r="C10" s="8" t="s">
        <v>36</v>
      </c>
    </row>
    <row r="11" spans="2:3" x14ac:dyDescent="0.25">
      <c r="B11" s="8" t="s">
        <v>125</v>
      </c>
      <c r="C11" s="8" t="s">
        <v>131</v>
      </c>
    </row>
    <row r="12" spans="2:3" x14ac:dyDescent="0.25">
      <c r="B12" s="8" t="s">
        <v>29</v>
      </c>
      <c r="C12" s="8" t="s">
        <v>37</v>
      </c>
    </row>
    <row r="13" spans="2:3" x14ac:dyDescent="0.25">
      <c r="B13" s="8" t="s">
        <v>28</v>
      </c>
      <c r="C13" s="8" t="s">
        <v>38</v>
      </c>
    </row>
    <row r="14" spans="2:3" x14ac:dyDescent="0.25">
      <c r="B14" s="8" t="s">
        <v>32</v>
      </c>
      <c r="C14" s="8" t="s">
        <v>39</v>
      </c>
    </row>
    <row r="15" spans="2:3" x14ac:dyDescent="0.25">
      <c r="B15" s="8" t="s">
        <v>30</v>
      </c>
      <c r="C15" s="8" t="s">
        <v>40</v>
      </c>
    </row>
    <row r="16" spans="2:3" x14ac:dyDescent="0.25">
      <c r="B16" s="8" t="s">
        <v>31</v>
      </c>
      <c r="C16" s="8" t="s">
        <v>41</v>
      </c>
    </row>
    <row r="17" spans="2:3" x14ac:dyDescent="0.25">
      <c r="B17" s="8" t="s">
        <v>26</v>
      </c>
      <c r="C17" s="8" t="s">
        <v>42</v>
      </c>
    </row>
    <row r="18" spans="2:3" x14ac:dyDescent="0.25">
      <c r="B18" s="8" t="s">
        <v>95</v>
      </c>
      <c r="C18" s="8" t="s">
        <v>100</v>
      </c>
    </row>
    <row r="19" spans="2:3" x14ac:dyDescent="0.25">
      <c r="B19" s="8" t="s">
        <v>123</v>
      </c>
      <c r="C19" s="8" t="s">
        <v>132</v>
      </c>
    </row>
    <row r="20" spans="2:3" x14ac:dyDescent="0.25">
      <c r="B20" s="8" t="s">
        <v>90</v>
      </c>
      <c r="C20" s="8" t="s">
        <v>101</v>
      </c>
    </row>
    <row r="21" spans="2:3" x14ac:dyDescent="0.25">
      <c r="B21" s="8" t="s">
        <v>91</v>
      </c>
      <c r="C21" s="8" t="s">
        <v>102</v>
      </c>
    </row>
    <row r="22" spans="2:3" x14ac:dyDescent="0.25">
      <c r="B22" s="8" t="s">
        <v>93</v>
      </c>
      <c r="C22" s="8" t="s">
        <v>103</v>
      </c>
    </row>
    <row r="23" spans="2:3" x14ac:dyDescent="0.25">
      <c r="B23" s="8" t="s">
        <v>96</v>
      </c>
      <c r="C23" s="8" t="s">
        <v>104</v>
      </c>
    </row>
    <row r="24" spans="2:3" x14ac:dyDescent="0.25">
      <c r="B24" s="8" t="s">
        <v>127</v>
      </c>
      <c r="C24" s="8" t="s">
        <v>133</v>
      </c>
    </row>
    <row r="25" spans="2:3" x14ac:dyDescent="0.25">
      <c r="B25" s="8" t="s">
        <v>94</v>
      </c>
      <c r="C25" s="8" t="s">
        <v>105</v>
      </c>
    </row>
    <row r="26" spans="2:3" x14ac:dyDescent="0.25">
      <c r="B26" s="8" t="s">
        <v>92</v>
      </c>
      <c r="C26" s="8" t="s">
        <v>106</v>
      </c>
    </row>
    <row r="27" spans="2:3" x14ac:dyDescent="0.25">
      <c r="B27" s="8" t="s">
        <v>121</v>
      </c>
      <c r="C27" s="8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31.03.2026</vt:lpstr>
      <vt:lpstr>Лист1</vt:lpstr>
      <vt:lpstr>Таблица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2026-03-31T13:17:05Z</dcterms:modified>
</cp:coreProperties>
</file>