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2 февраль\"/>
    </mc:Choice>
  </mc:AlternateContent>
  <xr:revisionPtr revIDLastSave="0" documentId="13_ncr:1_{96A92F82-AF79-4EA1-BF7F-4C2370F28AD5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Итоги торгов " sheetId="9" r:id="rId1"/>
    <sheet name="Лист1" sheetId="10" state="hidden" r:id="rId2"/>
  </sheets>
  <definedNames>
    <definedName name="_xlnm._FilterDatabase" localSheetId="0" hidden="1">'Итоги торгов '!$B$4:$Q$24</definedName>
    <definedName name="Товар">Лист1!$B$2:$D$27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4" i="9" l="1"/>
  <c r="H23" i="9"/>
  <c r="H22" i="9"/>
  <c r="H21" i="9"/>
  <c r="H20" i="9"/>
  <c r="H19" i="9"/>
  <c r="H18" i="9"/>
  <c r="H17" i="9"/>
  <c r="H16" i="9"/>
  <c r="H15" i="9"/>
  <c r="H14" i="9"/>
  <c r="H12" i="9"/>
  <c r="H11" i="9"/>
  <c r="H10" i="9"/>
  <c r="H9" i="9"/>
  <c r="I23" i="9"/>
  <c r="I22" i="9"/>
  <c r="I21" i="9"/>
  <c r="I20" i="9"/>
  <c r="I19" i="9"/>
  <c r="I18" i="9"/>
  <c r="I17" i="9"/>
  <c r="I16" i="9"/>
  <c r="I15" i="9"/>
  <c r="I14" i="9"/>
  <c r="I12" i="9"/>
  <c r="I11" i="9"/>
  <c r="I10" i="9"/>
  <c r="I9" i="9"/>
</calcChain>
</file>

<file path=xl/sharedStrings.xml><?xml version="1.0" encoding="utf-8"?>
<sst xmlns="http://schemas.openxmlformats.org/spreadsheetml/2006/main" count="238" uniqueCount="137">
  <si>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</si>
  <si>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</si>
  <si>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</si>
  <si>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</si>
  <si>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</si>
  <si>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</si>
  <si>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</si>
  <si>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</si>
  <si>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</si>
  <si>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</si>
  <si>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</si>
  <si>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</si>
  <si>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</si>
  <si>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</si>
  <si>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</si>
  <si>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</si>
  <si>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</si>
  <si>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D3DE1SP</t>
  </si>
  <si>
    <t>DADFCSP</t>
  </si>
  <si>
    <t>D3DE1TO</t>
  </si>
  <si>
    <t>DADFCTO</t>
  </si>
  <si>
    <t>DTDFCEA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</si>
  <si>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</si>
  <si>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</si>
  <si>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</si>
  <si>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</si>
  <si>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TC-1 reaktivti qozgaltqyshtarynaarnalganotyn, AMOZ JSHS, FCA, tendik stansiasy, t / j jetkizy/Топливо для реактив двиг TC-1, ТОО АНПЗ, FCA, СТ. ТЕНДЫК, поставка ж/д</t>
  </si>
  <si>
    <t>D6DE1EA</t>
  </si>
  <si>
    <t>DEDF4SP</t>
  </si>
  <si>
    <t>DRDF4EA</t>
  </si>
  <si>
    <t>AI-95 benzini tay AMoZ,FCA st.Tendik,tek temirjol koligimen jetkizy/Бензин АИ-95 ТОО АНПЗ,FCA ст.Тендык,поставка только ж/д транспортом</t>
  </si>
  <si>
    <t>DT-E-K4 markaly dizeldik otyn PMHZ FCA JSHS,Pavlodar-port stansiasy,temirjol koligi/Топливо дизельное межсезонное марки ДТ-Е-K4 ТОО ПНХЗ FCA,станция Павлодар-порт,железнодорожный</t>
  </si>
  <si>
    <t>DT-Z-K4 markaly dizel otyny AMoZ JSHS, FCA tendik stansiasy,jetkizy bazisi-tek temir jol koligimen/Топливо дизельное марки ДТ-З-K4 ТОО АНПЗ,FCA ст.Тендык,базис поставки–только ж/</t>
  </si>
  <si>
    <t>AD308K3</t>
  </si>
  <si>
    <t>AD309K3</t>
  </si>
  <si>
    <t>AD317K3</t>
  </si>
  <si>
    <t>AD503K3</t>
  </si>
  <si>
    <t>AD508K3</t>
  </si>
  <si>
    <t>AD519K3</t>
  </si>
  <si>
    <t>AD509K3</t>
  </si>
  <si>
    <t>AD511K3</t>
  </si>
  <si>
    <t>AD510K3</t>
  </si>
  <si>
    <t>AD515K3</t>
  </si>
  <si>
    <t>AD513K3</t>
  </si>
  <si>
    <t>AD517K3</t>
  </si>
  <si>
    <t>D markaly komir klasty 0-300 mm AO Shubarkol Komir FCA st. Qyzyljarst. Shubarkol Zhambyl oblysyna/ Уголь марки Д класса 0-300 мм АО Шубарколь комир FCA ст. Кызылжарст. Шубаркуль в Жамбыл</t>
  </si>
  <si>
    <t>D markaly komir klasty 0-300 mm AO Shubarkol Komir FCA st.Qyzyljarst.Shubarkol Qaragandy oblysyna/ Уголь марки Д класса 0-300 мм АО Шубарколь комир FCA ст. Кызылжарст.Шубаркуль в Караган</t>
  </si>
  <si>
    <t>D markaly komir klasty 0-300 mm AO Shubarkol Komir FCA st. Qyzyljarst. Shubarkol Shymkent qalasyna/ Уголь марки Д класса 0-300 мм АО Шубарколь комир FCA ст. Кызылжарст. Шубаркуль в г. Шы</t>
  </si>
  <si>
    <t>D markaly komir klasty 50-300mm AO Shubarkol Komir FCA Aqmola obl T+3 ai/Уголь марки Д класса 50-300мм АО Шубарколь комир FCA на Акмолинскую обл. T+3 мес.</t>
  </si>
  <si>
    <t>D markaly komir klasty 50-300mm AO Shubarkol Komir FCA Zhambyl obl T+3 ai/Уголь марки Д класса 50-300мм АО Шубарколь комир FCA на Жамбылскую обл. T+3 мес.</t>
  </si>
  <si>
    <t>D markaly komir klasty 50-300mm AO Shubarkol Komir FCA Karagandy obl T+3 ai/Уголь марки Д класса 50-300мм АО Шубарколь комир FCA на Карагандинскую обл. T+3 мес</t>
  </si>
  <si>
    <t>D markaly komir klasty 50-300mm AO Shubarkol Komir FCA Qostanai obl T+3 ai/Уголь марки Д класса 50-300мм АО Шубарколь комир FCA на Костанайскую обл. T+3 мес.</t>
  </si>
  <si>
    <t>D markaly komir klasty 50-300mm AO Shubarkol Komir FCA Qyzylorda obl T+3 ai/Уголь марки Д класса 50-300мм АО Шубарколь комир FCA на Кызылординскую обл. T+3 мес.</t>
  </si>
  <si>
    <t>D markaly komir klasty 50-300mm AO Shubarkol Komir FCA Turkistan obl T+3 ai/Уголь марки Д класса 50-300мм АО Шубарколь комир FCA на Туркестанскую обл. T+3 мес.</t>
  </si>
  <si>
    <t>D markaly komir klasty 50-300mm AO Shubarkol Komir FCA SQO obl T+3 ai/Уголь марки Д класса 50-300мм АО Шубарколь комир FCA на СКО обл. T+3 мес.</t>
  </si>
  <si>
    <t>D markaly komir klasty 50-300mm AO Shubarkol Komir FCA Shymkent q. T+3 ai/Уголь марки Д класса 50-300мм АО Шубарколь комир FCA в г. Шымкент T+3 мес.</t>
  </si>
  <si>
    <t>D markaly komir klasty 50-300mm AO Shubarkol Komir FCA Zhetysu obl T+3 ai/Уголь марки Д класса 50-300мм АО Шубарколь комир FCA на Жетысускую обл. T+3 мес.</t>
  </si>
  <si>
    <t>2701</t>
  </si>
  <si>
    <t>D6DE1SP</t>
  </si>
  <si>
    <t>AD110H3</t>
  </si>
  <si>
    <t>AD114H3</t>
  </si>
  <si>
    <t>AD301K3</t>
  </si>
  <si>
    <t>AD502K3</t>
  </si>
  <si>
    <t>UWDEXWA</t>
  </si>
  <si>
    <t>D komir 10-80 mm Shubarkol Prem. AQ FCA Shubarkol stan. Qostanai oblysyna T + 3 ai/уголь Д 10-80 мм АО Шубарколь Прем. FCA ст. Шубарколь на Костанайскую обл T+3 мес.</t>
  </si>
  <si>
    <t>D komir 10-80 mm Shubarkol Prem. AQ FCA Shubarkol stan. Pavlodar oblysyna T + 3 ai/уголь Д 10-80 мм АО Шубарколь Прем. FCA ст. Шубарколь на Павлодарскую обл T+3 мес.</t>
  </si>
  <si>
    <t>D markaly komir klasty 0-300 mm AO Shubarkol Komir FCA st.Qyzyljarst. Shubarkol Astana q./ Уголь марки Д класса 0-300 мм АО Шубарколь комир FCA ст. Кызылжарст. Шубаркуль в г. Астана</t>
  </si>
  <si>
    <t>D markaly komir klasty 50-300mm AO Shubarkol Komir FCA Almaty q. T+3 ai/Уголь марки Д класса 50-300мм АО Шубарколь комир FCA на г. Алматы T+3 мес.</t>
  </si>
  <si>
    <t>AI-95 benzini,PMHZ JSHS,Pavlodar-port st.FCA,tek temir jol koligimen jetkizy/Бензин АИ-95,ТОО ПНХЗ,FCA ст.Павлодар-порт,поставка только ж/д транспортом</t>
  </si>
  <si>
    <t>aq qant, EXW jetkizy sharttary/сахар белый, условия поставки EXW</t>
  </si>
  <si>
    <t>2710 12 413 0</t>
  </si>
  <si>
    <t>2710 12 450 0</t>
  </si>
  <si>
    <t>2710 19 210 0</t>
  </si>
  <si>
    <t>2710 19 424 0</t>
  </si>
  <si>
    <t>2710 19 422 0</t>
  </si>
  <si>
    <t>AD313K3</t>
  </si>
  <si>
    <t>D3DDDTA</t>
  </si>
  <si>
    <t>D3DDDTI</t>
  </si>
  <si>
    <t>DRDDDTD</t>
  </si>
  <si>
    <t>DRDDDTI</t>
  </si>
  <si>
    <t>AI92 benzini, DDP jetkizy sharttary Turkistan oblysy, Sozaq aydany, Ontustik Inkai kenishi/Бензин АИ92, условия поставки DDP Туркестанская область, Сузакский район, рудник Южный</t>
  </si>
  <si>
    <t>AI92 benzini,DDP jetkizy sharttary Turkistan oblysy,Sozaq aydany, Aqdala Shahtasy/бензин АИ92, DDP Туркестанская обл, Сузакский район, рудник Акдала</t>
  </si>
  <si>
    <t>Топливо дизельное зимнее, условия поставки: DDP Туркестанская область, Сузакский район, рудник Южный Инкай</t>
  </si>
  <si>
    <t>Топливо дизельное зимнее, условия поставки: DDP Туркестанская область, Сузакский район, рудник Акдала</t>
  </si>
  <si>
    <t>Dmarkaly komir klasty 0-300 mm AO Shubarkol Komir FCA st. Qyzyljarst. Shubarkol Turkistan oblysyna/ Уголь марки Д класса 0-300 мм АО Шубарколь комир FCA ст. Кызылжарст. Шубаркуль на Турк</t>
  </si>
  <si>
    <t>САУДА-САТТЫҚ НӘТИЖЕЛЕРІ / ИТОГИ ТОРГОВ  
19.02.2026</t>
  </si>
  <si>
    <t>ТОО "СП "ЮГХК"</t>
  </si>
  <si>
    <t>Daman Group</t>
  </si>
  <si>
    <t>ИП Дарбаев Кобентай Каиркенович</t>
  </si>
  <si>
    <t>ИП Нур Береке</t>
  </si>
  <si>
    <t>ТОО "Комир 18"</t>
  </si>
  <si>
    <t>ИП "Каз-ГУРТ"</t>
  </si>
  <si>
    <t>ТОО "BEST" (БЭСТ)</t>
  </si>
  <si>
    <t>ИП «SKL-company»</t>
  </si>
  <si>
    <t>ТОО Авангард Ко</t>
  </si>
  <si>
    <t>ИП « AlatauKomir»</t>
  </si>
  <si>
    <t>ИП Крылов В.И.</t>
  </si>
  <si>
    <t>ИП KHAS.COM</t>
  </si>
  <si>
    <t>ИП АЯП С.Ж.</t>
  </si>
  <si>
    <t>ЖелДорСервис 2030</t>
  </si>
  <si>
    <t>ИП ALTYNHAN</t>
  </si>
  <si>
    <t>ТОО "Экзинит"</t>
  </si>
  <si>
    <t>140840001183</t>
  </si>
  <si>
    <t>150740024557</t>
  </si>
  <si>
    <t>610509301220</t>
  </si>
  <si>
    <t>630606400676</t>
  </si>
  <si>
    <t>181140018777</t>
  </si>
  <si>
    <t>850727399157</t>
  </si>
  <si>
    <t>981040003297</t>
  </si>
  <si>
    <t>800314301409</t>
  </si>
  <si>
    <t>090740010953</t>
  </si>
  <si>
    <t>870829301888</t>
  </si>
  <si>
    <t>910925350739</t>
  </si>
  <si>
    <t>831021000843</t>
  </si>
  <si>
    <t>540904300859</t>
  </si>
  <si>
    <t>120440016877</t>
  </si>
  <si>
    <t>800913301544</t>
  </si>
  <si>
    <t>210540032217</t>
  </si>
  <si>
    <t>FB Capital ТОО</t>
  </si>
  <si>
    <t>AMKO GROUP ТОО</t>
  </si>
  <si>
    <t>Олжа брокер ТОО</t>
  </si>
  <si>
    <t>Евразийский торговый брокер ТОО</t>
  </si>
  <si>
    <t>Актор НС ТОО</t>
  </si>
  <si>
    <t>Корунд-777 ТОО</t>
  </si>
  <si>
    <t>ATC Brok ТОО</t>
  </si>
  <si>
    <t>ТОО "TBA Group"</t>
  </si>
  <si>
    <t>Альта и К ТОО</t>
  </si>
  <si>
    <t>ТОО "QP Bazis"</t>
  </si>
  <si>
    <t>ТОО "Sapsan Logistics"</t>
  </si>
  <si>
    <t>АО Шубарколь Премиум</t>
  </si>
  <si>
    <t>ТОО "Коксуский сахарный завод"</t>
  </si>
  <si>
    <t>АО "ШУБАРКОЛЬ КОМИР"</t>
  </si>
  <si>
    <t>190140000317</t>
  </si>
  <si>
    <t>190240037161</t>
  </si>
  <si>
    <t>130440022185</t>
  </si>
  <si>
    <t>150240026911</t>
  </si>
  <si>
    <t>020740000236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</si>
</sst>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₽_-;\-* #,##0.00\ _₽_-;_-* &quot;-&quot;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3" fontId="6" fillId="3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43" fontId="8" fillId="0" borderId="2" xfId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164" fontId="6" fillId="3" borderId="0" xfId="0" applyNumberFormat="1" applyFont="1" applyFill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43" fontId="7" fillId="0" borderId="4" xfId="1" applyFont="1" applyBorder="1" applyAlignment="1">
      <alignment horizontal="center" vertical="center" wrapText="1"/>
    </xf>
    <xf numFmtId="43" fontId="7" fillId="0" borderId="5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Финансовый" xfId="1" builtinId="3"/>
    <cellStyle name="Финансовый 2" xfId="2" xr:uid="{45AEEEA2-3C83-47DF-B8B2-D2199B33E8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R26"/>
  <sheetViews>
    <sheetView tabSelected="1" topLeftCell="A4" zoomScale="55" zoomScaleNormal="55" workbookViewId="0">
      <selection activeCell="E12" sqref="E12"/>
    </sheetView>
  </sheetViews>
  <sheetFormatPr defaultRowHeight="15" x14ac:dyDescent="0.25"/>
  <cols>
    <col min="1" max="1" width="1.7109375" style="1" customWidth="1"/>
    <col min="2" max="2" width="28" style="1" bestFit="1" customWidth="1"/>
    <col min="3" max="3" width="25.42578125" style="1" customWidth="1"/>
    <col min="4" max="4" width="29.85546875" style="1" bestFit="1" customWidth="1"/>
    <col min="5" max="5" width="29.85546875" style="1" customWidth="1"/>
    <col min="6" max="6" width="23.5703125" style="1" bestFit="1" customWidth="1"/>
    <col min="7" max="7" width="27.5703125" style="1" customWidth="1"/>
    <col min="8" max="8" width="58.7109375" style="1" customWidth="1"/>
    <col min="9" max="9" width="30.5703125" style="1" bestFit="1" customWidth="1"/>
    <col min="10" max="10" width="21.5703125" style="1" bestFit="1" customWidth="1"/>
    <col min="11" max="11" width="21.140625" style="1" customWidth="1"/>
    <col min="12" max="12" width="21.5703125" style="3" bestFit="1" customWidth="1"/>
    <col min="13" max="13" width="22.5703125" style="3" bestFit="1" customWidth="1"/>
    <col min="14" max="14" width="24.85546875" style="3" bestFit="1" customWidth="1"/>
    <col min="15" max="15" width="23.28515625" style="3" bestFit="1" customWidth="1"/>
    <col min="16" max="16" width="25.42578125" style="3" bestFit="1" customWidth="1"/>
    <col min="17" max="17" width="26.5703125" style="3" bestFit="1" customWidth="1"/>
    <col min="18" max="18" width="19.5703125" style="1" bestFit="1" customWidth="1"/>
    <col min="19" max="19" width="21.140625" style="1" customWidth="1"/>
    <col min="20" max="16384" width="9.140625" style="1"/>
  </cols>
  <sheetData>
    <row r="2" spans="2:18" x14ac:dyDescent="0.25">
      <c r="Q2" s="3" t="s">
        <v>10</v>
      </c>
    </row>
    <row r="3" spans="2:18" ht="51" customHeight="1" x14ac:dyDescent="0.25">
      <c r="B3" s="20" t="s">
        <v>85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2:18" s="2" customFormat="1" ht="112.5" x14ac:dyDescent="0.25">
      <c r="B4" s="5" t="s">
        <v>0</v>
      </c>
      <c r="C4" s="5" t="s">
        <v>12</v>
      </c>
      <c r="D4" s="5" t="s">
        <v>11</v>
      </c>
      <c r="E4" s="5" t="s">
        <v>1</v>
      </c>
      <c r="F4" s="5" t="s">
        <v>13</v>
      </c>
      <c r="G4" s="5" t="s">
        <v>14</v>
      </c>
      <c r="H4" s="5" t="s">
        <v>2</v>
      </c>
      <c r="I4" s="5" t="s">
        <v>16</v>
      </c>
      <c r="J4" s="5" t="s">
        <v>3</v>
      </c>
      <c r="K4" s="5" t="s">
        <v>4</v>
      </c>
      <c r="L4" s="6" t="s">
        <v>8</v>
      </c>
      <c r="M4" s="6" t="s">
        <v>9</v>
      </c>
      <c r="N4" s="6" t="s">
        <v>7</v>
      </c>
      <c r="O4" s="6" t="s">
        <v>6</v>
      </c>
      <c r="P4" s="6" t="s">
        <v>5</v>
      </c>
      <c r="Q4" s="6" t="s">
        <v>15</v>
      </c>
    </row>
    <row r="5" spans="2:18" s="11" customFormat="1" ht="47.25" x14ac:dyDescent="0.25">
      <c r="B5" s="14" t="s">
        <v>86</v>
      </c>
      <c r="C5" s="10" t="s">
        <v>102</v>
      </c>
      <c r="D5" s="10" t="s">
        <v>118</v>
      </c>
      <c r="E5" s="10" t="s">
        <v>127</v>
      </c>
      <c r="F5" s="10" t="s">
        <v>132</v>
      </c>
      <c r="G5" s="10" t="s">
        <v>127</v>
      </c>
      <c r="H5" s="7" t="s">
        <v>82</v>
      </c>
      <c r="I5" s="7" t="s">
        <v>73</v>
      </c>
      <c r="J5" s="10" t="s">
        <v>79</v>
      </c>
      <c r="K5" s="10">
        <v>1</v>
      </c>
      <c r="L5" s="8">
        <v>492.5</v>
      </c>
      <c r="M5" s="8">
        <v>492.5</v>
      </c>
      <c r="N5" s="8">
        <v>492.5</v>
      </c>
      <c r="O5" s="8">
        <v>492.5</v>
      </c>
      <c r="P5" s="8">
        <v>492.5</v>
      </c>
      <c r="Q5" s="8">
        <v>56637500</v>
      </c>
    </row>
    <row r="6" spans="2:18" s="11" customFormat="1" ht="63" x14ac:dyDescent="0.25">
      <c r="B6" s="14" t="s">
        <v>86</v>
      </c>
      <c r="C6" s="10" t="s">
        <v>102</v>
      </c>
      <c r="D6" s="10" t="s">
        <v>118</v>
      </c>
      <c r="E6" s="10" t="s">
        <v>127</v>
      </c>
      <c r="F6" s="10" t="s">
        <v>132</v>
      </c>
      <c r="G6" s="10" t="s">
        <v>127</v>
      </c>
      <c r="H6" s="7" t="s">
        <v>80</v>
      </c>
      <c r="I6" s="7" t="s">
        <v>70</v>
      </c>
      <c r="J6" s="10" t="s">
        <v>77</v>
      </c>
      <c r="K6" s="10">
        <v>1</v>
      </c>
      <c r="L6" s="8">
        <v>354.05</v>
      </c>
      <c r="M6" s="8">
        <v>354.05</v>
      </c>
      <c r="N6" s="8">
        <v>354.05</v>
      </c>
      <c r="O6" s="8">
        <v>354.05</v>
      </c>
      <c r="P6" s="8">
        <v>354.05</v>
      </c>
      <c r="Q6" s="8">
        <v>7081000</v>
      </c>
    </row>
    <row r="7" spans="2:18" s="11" customFormat="1" ht="47.25" x14ac:dyDescent="0.25">
      <c r="B7" s="14" t="s">
        <v>86</v>
      </c>
      <c r="C7" s="10" t="s">
        <v>102</v>
      </c>
      <c r="D7" s="10" t="s">
        <v>118</v>
      </c>
      <c r="E7" s="10" t="s">
        <v>128</v>
      </c>
      <c r="F7" s="10" t="s">
        <v>133</v>
      </c>
      <c r="G7" s="10" t="s">
        <v>121</v>
      </c>
      <c r="H7" s="7" t="s">
        <v>81</v>
      </c>
      <c r="I7" s="7" t="s">
        <v>70</v>
      </c>
      <c r="J7" s="10" t="s">
        <v>76</v>
      </c>
      <c r="K7" s="10">
        <v>1</v>
      </c>
      <c r="L7" s="8">
        <v>354.55</v>
      </c>
      <c r="M7" s="8">
        <v>354.55</v>
      </c>
      <c r="N7" s="8">
        <v>354.55</v>
      </c>
      <c r="O7" s="8">
        <v>354.55</v>
      </c>
      <c r="P7" s="8">
        <v>354.55</v>
      </c>
      <c r="Q7" s="8">
        <v>7091000</v>
      </c>
      <c r="R7" s="16"/>
    </row>
    <row r="8" spans="2:18" s="11" customFormat="1" ht="31.5" x14ac:dyDescent="0.25">
      <c r="B8" s="14" t="s">
        <v>86</v>
      </c>
      <c r="C8" s="10" t="s">
        <v>102</v>
      </c>
      <c r="D8" s="10" t="s">
        <v>118</v>
      </c>
      <c r="E8" s="10" t="s">
        <v>128</v>
      </c>
      <c r="F8" s="10" t="s">
        <v>133</v>
      </c>
      <c r="G8" s="10" t="s">
        <v>121</v>
      </c>
      <c r="H8" s="7" t="s">
        <v>83</v>
      </c>
      <c r="I8" s="7" t="s">
        <v>73</v>
      </c>
      <c r="J8" s="10" t="s">
        <v>78</v>
      </c>
      <c r="K8" s="10">
        <v>1</v>
      </c>
      <c r="L8" s="8">
        <v>493</v>
      </c>
      <c r="M8" s="8">
        <v>493</v>
      </c>
      <c r="N8" s="8">
        <v>493</v>
      </c>
      <c r="O8" s="8">
        <v>493</v>
      </c>
      <c r="P8" s="8">
        <v>493</v>
      </c>
      <c r="Q8" s="8">
        <v>56695000</v>
      </c>
    </row>
    <row r="9" spans="2:18" s="11" customFormat="1" ht="47.25" x14ac:dyDescent="0.25">
      <c r="B9" s="14" t="s">
        <v>87</v>
      </c>
      <c r="C9" s="10" t="s">
        <v>103</v>
      </c>
      <c r="D9" s="10" t="s">
        <v>119</v>
      </c>
      <c r="E9" s="10" t="s">
        <v>129</v>
      </c>
      <c r="F9" s="10" t="s">
        <v>134</v>
      </c>
      <c r="G9" s="10" t="s">
        <v>118</v>
      </c>
      <c r="H9" s="7" t="str">
        <f t="shared" ref="H9:H23" si="0">VLOOKUP(J9,Товар,2,FALSE)</f>
        <v>D komir 10-80 mm Shubarkol Prem. AQ FCA Shubarkol stan. Pavlodar oblysyna T + 3 ai/уголь Д 10-80 мм АО Шубарколь Прем. FCA ст. Шубарколь на Павлодарскую обл T+3 мес.</v>
      </c>
      <c r="I9" s="7" t="str">
        <f t="shared" ref="I9:I23" si="1">VLOOKUP(J9,Товар,3,FALSE)</f>
        <v>2701</v>
      </c>
      <c r="J9" s="10" t="s">
        <v>60</v>
      </c>
      <c r="K9" s="10">
        <v>1</v>
      </c>
      <c r="L9" s="8">
        <v>10136</v>
      </c>
      <c r="M9" s="8">
        <v>10136</v>
      </c>
      <c r="N9" s="8">
        <v>10136</v>
      </c>
      <c r="O9" s="8">
        <v>10136</v>
      </c>
      <c r="P9" s="8">
        <v>10136</v>
      </c>
      <c r="Q9" s="8">
        <v>3547600</v>
      </c>
      <c r="R9" s="16"/>
    </row>
    <row r="10" spans="2:18" s="11" customFormat="1" ht="31.5" x14ac:dyDescent="0.25">
      <c r="B10" s="14" t="s">
        <v>88</v>
      </c>
      <c r="C10" s="10" t="s">
        <v>104</v>
      </c>
      <c r="D10" s="10" t="s">
        <v>119</v>
      </c>
      <c r="E10" s="10" t="s">
        <v>130</v>
      </c>
      <c r="F10" s="10" t="s">
        <v>135</v>
      </c>
      <c r="G10" s="10" t="s">
        <v>118</v>
      </c>
      <c r="H10" s="7" t="str">
        <f t="shared" si="0"/>
        <v>aq qant, EXW jetkizy sharttary/сахар белый, условия поставки EXW</v>
      </c>
      <c r="I10" s="7">
        <f t="shared" si="1"/>
        <v>1701</v>
      </c>
      <c r="J10" s="10" t="s">
        <v>63</v>
      </c>
      <c r="K10" s="10">
        <v>1</v>
      </c>
      <c r="L10" s="8">
        <v>405000</v>
      </c>
      <c r="M10" s="8">
        <v>405000</v>
      </c>
      <c r="N10" s="8">
        <v>405000</v>
      </c>
      <c r="O10" s="8">
        <v>405000</v>
      </c>
      <c r="P10" s="8">
        <v>405000</v>
      </c>
      <c r="Q10" s="8">
        <v>27540000</v>
      </c>
      <c r="R10" s="16"/>
    </row>
    <row r="11" spans="2:18" s="11" customFormat="1" ht="63" x14ac:dyDescent="0.25">
      <c r="B11" s="14" t="s">
        <v>89</v>
      </c>
      <c r="C11" s="10" t="s">
        <v>105</v>
      </c>
      <c r="D11" s="10" t="s">
        <v>120</v>
      </c>
      <c r="E11" s="10" t="s">
        <v>131</v>
      </c>
      <c r="F11" s="10" t="s">
        <v>136</v>
      </c>
      <c r="G11" s="10" t="s">
        <v>131</v>
      </c>
      <c r="H11" s="7" t="str">
        <f t="shared" si="0"/>
        <v>D markaly komir klasty 0-300 mm AO Shubarkol Komir FCA st. Qyzyljarst. Shubarkol Zhambyl oblysyna/ Уголь марки Д класса 0-300 мм АО Шубарколь комир FCA ст. Кызылжарст. Шубаркуль в Жамбыл</v>
      </c>
      <c r="I11" s="7" t="str">
        <f t="shared" si="1"/>
        <v>2701</v>
      </c>
      <c r="J11" s="10" t="s">
        <v>33</v>
      </c>
      <c r="K11" s="10">
        <v>1</v>
      </c>
      <c r="L11" s="8">
        <v>9178.7199999999993</v>
      </c>
      <c r="M11" s="8">
        <v>9178.7199999999993</v>
      </c>
      <c r="N11" s="8">
        <v>9178.7199999999993</v>
      </c>
      <c r="O11" s="8">
        <v>9178.7199999999993</v>
      </c>
      <c r="P11" s="8">
        <v>9178.7199999999993</v>
      </c>
      <c r="Q11" s="8">
        <v>3166658.4</v>
      </c>
      <c r="R11" s="16"/>
    </row>
    <row r="12" spans="2:18" s="11" customFormat="1" ht="63" x14ac:dyDescent="0.25">
      <c r="B12" s="14" t="s">
        <v>90</v>
      </c>
      <c r="C12" s="10" t="s">
        <v>106</v>
      </c>
      <c r="D12" s="10" t="s">
        <v>121</v>
      </c>
      <c r="E12" s="10" t="s">
        <v>131</v>
      </c>
      <c r="F12" s="10" t="s">
        <v>136</v>
      </c>
      <c r="G12" s="10" t="s">
        <v>131</v>
      </c>
      <c r="H12" s="7" t="str">
        <f t="shared" si="0"/>
        <v>D markaly komir klasty 0-300 mm AO Shubarkol Komir FCA st.Qyzyljarst.Shubarkol Qaragandy oblysyna/ Уголь марки Д класса 0-300 мм АО Шубарколь комир FCA ст. Кызылжарст.Шубаркуль в Караган</v>
      </c>
      <c r="I12" s="7" t="str">
        <f t="shared" si="1"/>
        <v>2701</v>
      </c>
      <c r="J12" s="10" t="s">
        <v>34</v>
      </c>
      <c r="K12" s="10">
        <v>1</v>
      </c>
      <c r="L12" s="8">
        <v>9178.7199999999993</v>
      </c>
      <c r="M12" s="8">
        <v>9178.7199999999993</v>
      </c>
      <c r="N12" s="8">
        <v>9178.7199999999993</v>
      </c>
      <c r="O12" s="8">
        <v>9178.7199999999993</v>
      </c>
      <c r="P12" s="8">
        <v>9178.7199999999993</v>
      </c>
      <c r="Q12" s="8">
        <v>3166658.4</v>
      </c>
    </row>
    <row r="13" spans="2:18" s="11" customFormat="1" ht="63" x14ac:dyDescent="0.25">
      <c r="B13" s="14" t="s">
        <v>91</v>
      </c>
      <c r="C13" s="10" t="s">
        <v>107</v>
      </c>
      <c r="D13" s="10" t="s">
        <v>122</v>
      </c>
      <c r="E13" s="10" t="s">
        <v>131</v>
      </c>
      <c r="F13" s="10" t="s">
        <v>136</v>
      </c>
      <c r="G13" s="10" t="s">
        <v>131</v>
      </c>
      <c r="H13" s="7" t="s">
        <v>84</v>
      </c>
      <c r="I13" s="7" t="s">
        <v>57</v>
      </c>
      <c r="J13" s="10" t="s">
        <v>75</v>
      </c>
      <c r="K13" s="10">
        <v>1</v>
      </c>
      <c r="L13" s="8">
        <v>8997.8799999999992</v>
      </c>
      <c r="M13" s="8">
        <v>8997.8799999999992</v>
      </c>
      <c r="N13" s="8">
        <v>8997.8799999999992</v>
      </c>
      <c r="O13" s="8">
        <v>8997.8799999999992</v>
      </c>
      <c r="P13" s="8">
        <v>8997.8799999999992</v>
      </c>
      <c r="Q13" s="8">
        <v>3104268.6</v>
      </c>
    </row>
    <row r="14" spans="2:18" s="11" customFormat="1" ht="63" x14ac:dyDescent="0.25">
      <c r="B14" s="14" t="s">
        <v>92</v>
      </c>
      <c r="C14" s="10" t="s">
        <v>108</v>
      </c>
      <c r="D14" s="10" t="s">
        <v>121</v>
      </c>
      <c r="E14" s="10" t="s">
        <v>131</v>
      </c>
      <c r="F14" s="10" t="s">
        <v>136</v>
      </c>
      <c r="G14" s="10" t="s">
        <v>131</v>
      </c>
      <c r="H14" s="7" t="str">
        <f t="shared" si="0"/>
        <v>D markaly komir klasty 0-300 mm AO Shubarkol Komir FCA st. Qyzyljarst. Shubarkol Shymkent qalasyna/ Уголь марки Д класса 0-300 мм АО Шубарколь комир FCA ст. Кызылжарст. Шубаркуль в г. Шы</v>
      </c>
      <c r="I14" s="7" t="str">
        <f t="shared" si="1"/>
        <v>2701</v>
      </c>
      <c r="J14" s="10" t="s">
        <v>35</v>
      </c>
      <c r="K14" s="10">
        <v>1</v>
      </c>
      <c r="L14" s="8">
        <v>9178.7199999999993</v>
      </c>
      <c r="M14" s="8">
        <v>9178.7199999999993</v>
      </c>
      <c r="N14" s="8">
        <v>9178.7199999999993</v>
      </c>
      <c r="O14" s="8">
        <v>9178.7199999999993</v>
      </c>
      <c r="P14" s="8">
        <v>9178.7199999999993</v>
      </c>
      <c r="Q14" s="8">
        <v>3166658.4</v>
      </c>
    </row>
    <row r="15" spans="2:18" s="11" customFormat="1" ht="47.25" x14ac:dyDescent="0.25">
      <c r="B15" s="14" t="s">
        <v>93</v>
      </c>
      <c r="C15" s="10" t="s">
        <v>109</v>
      </c>
      <c r="D15" s="10" t="s">
        <v>120</v>
      </c>
      <c r="E15" s="10" t="s">
        <v>131</v>
      </c>
      <c r="F15" s="10" t="s">
        <v>136</v>
      </c>
      <c r="G15" s="10" t="s">
        <v>131</v>
      </c>
      <c r="H15" s="7" t="str">
        <f t="shared" si="0"/>
        <v>D markaly komir klasty 50-300mm AO Shubarkol Komir FCA Aqmola obl T+3 ai/Уголь марки Д класса 50-300мм АО Шубарколь комир FCA на Акмолинскую обл. T+3 мес.</v>
      </c>
      <c r="I15" s="7" t="str">
        <f t="shared" si="1"/>
        <v>2701</v>
      </c>
      <c r="J15" s="10" t="s">
        <v>36</v>
      </c>
      <c r="K15" s="10">
        <v>1</v>
      </c>
      <c r="L15" s="8">
        <v>9677.11</v>
      </c>
      <c r="M15" s="8">
        <v>9677.11</v>
      </c>
      <c r="N15" s="8">
        <v>9677.11</v>
      </c>
      <c r="O15" s="8">
        <v>9677.11</v>
      </c>
      <c r="P15" s="8">
        <v>9677.11</v>
      </c>
      <c r="Q15" s="8">
        <v>3241831.85</v>
      </c>
    </row>
    <row r="16" spans="2:18" s="11" customFormat="1" ht="47.25" x14ac:dyDescent="0.25">
      <c r="B16" s="14" t="s">
        <v>94</v>
      </c>
      <c r="C16" s="10" t="s">
        <v>110</v>
      </c>
      <c r="D16" s="10" t="s">
        <v>123</v>
      </c>
      <c r="E16" s="10" t="s">
        <v>131</v>
      </c>
      <c r="F16" s="10" t="s">
        <v>136</v>
      </c>
      <c r="G16" s="10" t="s">
        <v>131</v>
      </c>
      <c r="H16" s="7" t="str">
        <f t="shared" si="0"/>
        <v>D markaly komir klasty 50-300mm AO Shubarkol Komir FCA Zhambyl obl T+3 ai/Уголь марки Д класса 50-300мм АО Шубарколь комир FCA на Жамбылскую обл. T+3 мес.</v>
      </c>
      <c r="I16" s="7" t="str">
        <f t="shared" si="1"/>
        <v>2701</v>
      </c>
      <c r="J16" s="10" t="s">
        <v>37</v>
      </c>
      <c r="K16" s="10">
        <v>1</v>
      </c>
      <c r="L16" s="8">
        <v>9677.11</v>
      </c>
      <c r="M16" s="8">
        <v>9677.11</v>
      </c>
      <c r="N16" s="8">
        <v>9677.11</v>
      </c>
      <c r="O16" s="8">
        <v>9677.11</v>
      </c>
      <c r="P16" s="8">
        <v>9677.11</v>
      </c>
      <c r="Q16" s="8">
        <v>3241831.85</v>
      </c>
    </row>
    <row r="17" spans="2:18" s="11" customFormat="1" ht="47.25" x14ac:dyDescent="0.25">
      <c r="B17" s="14" t="s">
        <v>95</v>
      </c>
      <c r="C17" s="10" t="s">
        <v>111</v>
      </c>
      <c r="D17" s="10" t="s">
        <v>124</v>
      </c>
      <c r="E17" s="10" t="s">
        <v>131</v>
      </c>
      <c r="F17" s="10" t="s">
        <v>136</v>
      </c>
      <c r="G17" s="10" t="s">
        <v>131</v>
      </c>
      <c r="H17" s="7" t="str">
        <f t="shared" si="0"/>
        <v>D markaly komir klasty 50-300mm AO Shubarkol Komir FCA Zhetysu obl T+3 ai/Уголь марки Д класса 50-300мм АО Шубарколь комир FCA на Жетысускую обл. T+3 мес.</v>
      </c>
      <c r="I17" s="7" t="str">
        <f t="shared" si="1"/>
        <v>2701</v>
      </c>
      <c r="J17" s="10" t="s">
        <v>38</v>
      </c>
      <c r="K17" s="10">
        <v>1</v>
      </c>
      <c r="L17" s="8">
        <v>9677.11</v>
      </c>
      <c r="M17" s="8">
        <v>9677.11</v>
      </c>
      <c r="N17" s="8">
        <v>9677.11</v>
      </c>
      <c r="O17" s="8">
        <v>9677.11</v>
      </c>
      <c r="P17" s="8">
        <v>9677.11</v>
      </c>
      <c r="Q17" s="8">
        <v>3241831.85</v>
      </c>
      <c r="R17" s="16"/>
    </row>
    <row r="18" spans="2:18" s="11" customFormat="1" ht="47.25" x14ac:dyDescent="0.25">
      <c r="B18" s="14" t="s">
        <v>96</v>
      </c>
      <c r="C18" s="10" t="s">
        <v>112</v>
      </c>
      <c r="D18" s="10" t="s">
        <v>125</v>
      </c>
      <c r="E18" s="10" t="s">
        <v>131</v>
      </c>
      <c r="F18" s="10" t="s">
        <v>136</v>
      </c>
      <c r="G18" s="10" t="s">
        <v>131</v>
      </c>
      <c r="H18" s="7" t="str">
        <f t="shared" si="0"/>
        <v>D markaly komir klasty 50-300mm AO Shubarkol Komir FCA Karagandy obl T+3 ai/Уголь марки Д класса 50-300мм АО Шубарколь комир FCA на Карагандинскую обл. T+3 мес</v>
      </c>
      <c r="I18" s="7" t="str">
        <f t="shared" si="1"/>
        <v>2701</v>
      </c>
      <c r="J18" s="10" t="s">
        <v>39</v>
      </c>
      <c r="K18" s="10">
        <v>1</v>
      </c>
      <c r="L18" s="8">
        <v>9677.11</v>
      </c>
      <c r="M18" s="8">
        <v>9677.11</v>
      </c>
      <c r="N18" s="8">
        <v>9677.11</v>
      </c>
      <c r="O18" s="8">
        <v>9677.11</v>
      </c>
      <c r="P18" s="8">
        <v>9677.11</v>
      </c>
      <c r="Q18" s="8">
        <v>3241831.85</v>
      </c>
    </row>
    <row r="19" spans="2:18" s="11" customFormat="1" ht="63" x14ac:dyDescent="0.25">
      <c r="B19" s="14" t="s">
        <v>97</v>
      </c>
      <c r="C19" s="10" t="s">
        <v>113</v>
      </c>
      <c r="D19" s="10" t="s">
        <v>126</v>
      </c>
      <c r="E19" s="10" t="s">
        <v>131</v>
      </c>
      <c r="F19" s="10" t="s">
        <v>136</v>
      </c>
      <c r="G19" s="10" t="s">
        <v>131</v>
      </c>
      <c r="H19" s="7" t="str">
        <f t="shared" si="0"/>
        <v>D markaly komir klasty 50-300mm AO Shubarkol Komir FCA Qyzylorda obl T+3 ai/Уголь марки Д класса 50-300мм АО Шубарколь комир FCA на Кызылординскую обл. T+3 мес.</v>
      </c>
      <c r="I19" s="7" t="str">
        <f t="shared" si="1"/>
        <v>2701</v>
      </c>
      <c r="J19" s="10" t="s">
        <v>40</v>
      </c>
      <c r="K19" s="10">
        <v>1</v>
      </c>
      <c r="L19" s="8">
        <v>9677.11</v>
      </c>
      <c r="M19" s="8">
        <v>9677.11</v>
      </c>
      <c r="N19" s="8">
        <v>9677.11</v>
      </c>
      <c r="O19" s="8">
        <v>9677.11</v>
      </c>
      <c r="P19" s="8">
        <v>9677.11</v>
      </c>
      <c r="Q19" s="8">
        <v>3241831.85</v>
      </c>
    </row>
    <row r="20" spans="2:18" s="11" customFormat="1" ht="47.25" x14ac:dyDescent="0.25">
      <c r="B20" s="14" t="s">
        <v>98</v>
      </c>
      <c r="C20" s="10" t="s">
        <v>114</v>
      </c>
      <c r="D20" s="10" t="s">
        <v>124</v>
      </c>
      <c r="E20" s="10" t="s">
        <v>131</v>
      </c>
      <c r="F20" s="10" t="s">
        <v>136</v>
      </c>
      <c r="G20" s="10" t="s">
        <v>131</v>
      </c>
      <c r="H20" s="7" t="str">
        <f t="shared" si="0"/>
        <v>D markaly komir klasty 50-300mm AO Shubarkol Komir FCA Qostanai obl T+3 ai/Уголь марки Д класса 50-300мм АО Шубарколь комир FCA на Костанайскую обл. T+3 мес.</v>
      </c>
      <c r="I20" s="7" t="str">
        <f t="shared" si="1"/>
        <v>2701</v>
      </c>
      <c r="J20" s="10" t="s">
        <v>41</v>
      </c>
      <c r="K20" s="10">
        <v>1</v>
      </c>
      <c r="L20" s="8">
        <v>9581.2999999999993</v>
      </c>
      <c r="M20" s="8">
        <v>9581.2999999999993</v>
      </c>
      <c r="N20" s="8">
        <v>9581.2999999999993</v>
      </c>
      <c r="O20" s="8">
        <v>9581.2999999999993</v>
      </c>
      <c r="P20" s="8">
        <v>9581.2999999999993</v>
      </c>
      <c r="Q20" s="8">
        <v>3209735.5</v>
      </c>
    </row>
    <row r="21" spans="2:18" s="11" customFormat="1" ht="47.25" x14ac:dyDescent="0.25">
      <c r="B21" s="14" t="s">
        <v>99</v>
      </c>
      <c r="C21" s="10" t="s">
        <v>115</v>
      </c>
      <c r="D21" s="10" t="s">
        <v>99</v>
      </c>
      <c r="E21" s="10" t="s">
        <v>131</v>
      </c>
      <c r="F21" s="10" t="s">
        <v>136</v>
      </c>
      <c r="G21" s="10" t="s">
        <v>131</v>
      </c>
      <c r="H21" s="7" t="str">
        <f t="shared" si="0"/>
        <v>D markaly komir klasty 50-300mm AO Shubarkol Komir FCA SQO obl T+3 ai/Уголь марки Д класса 50-300мм АО Шубарколь комир FCA на СКО обл. T+3 мес.</v>
      </c>
      <c r="I21" s="7" t="str">
        <f t="shared" si="1"/>
        <v>2701</v>
      </c>
      <c r="J21" s="10" t="s">
        <v>42</v>
      </c>
      <c r="K21" s="10">
        <v>1</v>
      </c>
      <c r="L21" s="8">
        <v>9677.11</v>
      </c>
      <c r="M21" s="8">
        <v>9677.11</v>
      </c>
      <c r="N21" s="8">
        <v>9677.11</v>
      </c>
      <c r="O21" s="8">
        <v>9677.11</v>
      </c>
      <c r="P21" s="8">
        <v>9677.11</v>
      </c>
      <c r="Q21" s="8">
        <v>3241831.85</v>
      </c>
    </row>
    <row r="22" spans="2:18" s="11" customFormat="1" ht="47.25" x14ac:dyDescent="0.25">
      <c r="B22" s="14" t="s">
        <v>100</v>
      </c>
      <c r="C22" s="10" t="s">
        <v>116</v>
      </c>
      <c r="D22" s="10" t="s">
        <v>122</v>
      </c>
      <c r="E22" s="10" t="s">
        <v>131</v>
      </c>
      <c r="F22" s="10" t="s">
        <v>136</v>
      </c>
      <c r="G22" s="10" t="s">
        <v>131</v>
      </c>
      <c r="H22" s="7" t="str">
        <f t="shared" si="0"/>
        <v>D markaly komir klasty 50-300mm AO Shubarkol Komir FCA Turkistan obl T+3 ai/Уголь марки Д класса 50-300мм АО Шубарколь комир FCA на Туркестанскую обл. T+3 мес.</v>
      </c>
      <c r="I22" s="7" t="str">
        <f t="shared" si="1"/>
        <v>2701</v>
      </c>
      <c r="J22" s="10" t="s">
        <v>43</v>
      </c>
      <c r="K22" s="10">
        <v>1</v>
      </c>
      <c r="L22" s="8">
        <v>9581.2999999999993</v>
      </c>
      <c r="M22" s="8">
        <v>9581.2999999999993</v>
      </c>
      <c r="N22" s="8">
        <v>9581.2999999999993</v>
      </c>
      <c r="O22" s="8">
        <v>9581.2999999999993</v>
      </c>
      <c r="P22" s="8">
        <v>9581.2999999999993</v>
      </c>
      <c r="Q22" s="8">
        <v>3209735.5</v>
      </c>
      <c r="R22" s="16"/>
    </row>
    <row r="23" spans="2:18" s="11" customFormat="1" ht="47.25" x14ac:dyDescent="0.25">
      <c r="B23" s="14" t="s">
        <v>101</v>
      </c>
      <c r="C23" s="10" t="s">
        <v>117</v>
      </c>
      <c r="D23" s="10" t="s">
        <v>121</v>
      </c>
      <c r="E23" s="10" t="s">
        <v>131</v>
      </c>
      <c r="F23" s="10" t="s">
        <v>136</v>
      </c>
      <c r="G23" s="10" t="s">
        <v>131</v>
      </c>
      <c r="H23" s="7" t="str">
        <f t="shared" si="0"/>
        <v>D markaly komir klasty 50-300mm AO Shubarkol Komir FCA Shymkent q. T+3 ai/Уголь марки Д класса 50-300мм АО Шубарколь комир FCA в г. Шымкент T+3 мес.</v>
      </c>
      <c r="I23" s="7" t="str">
        <f t="shared" si="1"/>
        <v>2701</v>
      </c>
      <c r="J23" s="10" t="s">
        <v>44</v>
      </c>
      <c r="K23" s="10">
        <v>1</v>
      </c>
      <c r="L23" s="8">
        <v>9677.11</v>
      </c>
      <c r="M23" s="8">
        <v>9677.11</v>
      </c>
      <c r="N23" s="8">
        <v>9677.11</v>
      </c>
      <c r="O23" s="8">
        <v>9677.11</v>
      </c>
      <c r="P23" s="8">
        <v>9677.11</v>
      </c>
      <c r="Q23" s="8">
        <v>3241831.85</v>
      </c>
      <c r="R23" s="16"/>
    </row>
    <row r="24" spans="2:18" s="9" customFormat="1" ht="15.75" x14ac:dyDescent="0.25">
      <c r="B24" s="12"/>
      <c r="C24" s="12"/>
      <c r="D24" s="12"/>
      <c r="E24" s="12"/>
      <c r="F24" s="12"/>
      <c r="G24" s="12"/>
      <c r="H24" s="17"/>
      <c r="I24" s="18"/>
      <c r="J24" s="18"/>
      <c r="K24" s="18"/>
      <c r="L24" s="18"/>
      <c r="M24" s="18"/>
      <c r="N24" s="18"/>
      <c r="O24" s="18"/>
      <c r="P24" s="19"/>
      <c r="Q24" s="13">
        <f>SUM(Q5:Q23)</f>
        <v>200308637.74999997</v>
      </c>
    </row>
    <row r="25" spans="2:18" x14ac:dyDescent="0.25">
      <c r="Q25" s="4"/>
    </row>
    <row r="26" spans="2:18" x14ac:dyDescent="0.25">
      <c r="Q26" s="4"/>
    </row>
  </sheetData>
  <autoFilter ref="B4:Q24" xr:uid="{E8B2D6B2-001F-45E1-81ED-F66B5398CB4D}"/>
  <mergeCells count="2">
    <mergeCell ref="H24:P24"/>
    <mergeCell ref="B3:Q3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239CE-63F8-48DD-9039-ADA3339F966E}">
  <dimension ref="B2:D27"/>
  <sheetViews>
    <sheetView workbookViewId="0">
      <selection activeCell="B2" sqref="B2:D27"/>
    </sheetView>
  </sheetViews>
  <sheetFormatPr defaultRowHeight="15" x14ac:dyDescent="0.25"/>
  <cols>
    <col min="2" max="2" width="9.85546875" bestFit="1" customWidth="1"/>
    <col min="4" max="4" width="14.85546875" bestFit="1" customWidth="1"/>
  </cols>
  <sheetData>
    <row r="2" spans="2:4" ht="15.75" x14ac:dyDescent="0.25">
      <c r="B2" s="15" t="s">
        <v>59</v>
      </c>
      <c r="C2" s="15" t="s">
        <v>64</v>
      </c>
      <c r="D2" s="8" t="s">
        <v>57</v>
      </c>
    </row>
    <row r="3" spans="2:4" ht="15.75" x14ac:dyDescent="0.25">
      <c r="B3" s="15" t="s">
        <v>60</v>
      </c>
      <c r="C3" s="15" t="s">
        <v>65</v>
      </c>
      <c r="D3" s="8" t="s">
        <v>57</v>
      </c>
    </row>
    <row r="4" spans="2:4" ht="15.75" x14ac:dyDescent="0.25">
      <c r="B4" s="15" t="s">
        <v>61</v>
      </c>
      <c r="C4" s="15" t="s">
        <v>66</v>
      </c>
      <c r="D4" s="8" t="s">
        <v>57</v>
      </c>
    </row>
    <row r="5" spans="2:4" ht="15.75" x14ac:dyDescent="0.25">
      <c r="B5" s="15" t="s">
        <v>33</v>
      </c>
      <c r="C5" s="15" t="s">
        <v>45</v>
      </c>
      <c r="D5" s="8" t="s">
        <v>57</v>
      </c>
    </row>
    <row r="6" spans="2:4" ht="15.75" x14ac:dyDescent="0.25">
      <c r="B6" s="15" t="s">
        <v>34</v>
      </c>
      <c r="C6" s="15" t="s">
        <v>46</v>
      </c>
      <c r="D6" s="8" t="s">
        <v>57</v>
      </c>
    </row>
    <row r="7" spans="2:4" ht="15.75" x14ac:dyDescent="0.25">
      <c r="B7" s="15" t="s">
        <v>35</v>
      </c>
      <c r="C7" s="15" t="s">
        <v>47</v>
      </c>
      <c r="D7" s="8" t="s">
        <v>57</v>
      </c>
    </row>
    <row r="8" spans="2:4" ht="15.75" x14ac:dyDescent="0.25">
      <c r="B8" s="15" t="s">
        <v>62</v>
      </c>
      <c r="C8" s="15" t="s">
        <v>67</v>
      </c>
      <c r="D8" s="8" t="s">
        <v>57</v>
      </c>
    </row>
    <row r="9" spans="2:4" ht="15.75" x14ac:dyDescent="0.25">
      <c r="B9" s="15" t="s">
        <v>36</v>
      </c>
      <c r="C9" s="15" t="s">
        <v>48</v>
      </c>
      <c r="D9" s="8" t="s">
        <v>57</v>
      </c>
    </row>
    <row r="10" spans="2:4" ht="15.75" x14ac:dyDescent="0.25">
      <c r="B10" s="15" t="s">
        <v>37</v>
      </c>
      <c r="C10" s="15" t="s">
        <v>49</v>
      </c>
      <c r="D10" s="8" t="s">
        <v>57</v>
      </c>
    </row>
    <row r="11" spans="2:4" ht="15.75" x14ac:dyDescent="0.25">
      <c r="B11" s="15" t="s">
        <v>39</v>
      </c>
      <c r="C11" s="15" t="s">
        <v>50</v>
      </c>
      <c r="D11" s="8" t="s">
        <v>57</v>
      </c>
    </row>
    <row r="12" spans="2:4" ht="15.75" x14ac:dyDescent="0.25">
      <c r="B12" s="15" t="s">
        <v>41</v>
      </c>
      <c r="C12" s="15" t="s">
        <v>51</v>
      </c>
      <c r="D12" s="8" t="s">
        <v>57</v>
      </c>
    </row>
    <row r="13" spans="2:4" ht="15.75" x14ac:dyDescent="0.25">
      <c r="B13" s="15" t="s">
        <v>40</v>
      </c>
      <c r="C13" s="15" t="s">
        <v>52</v>
      </c>
      <c r="D13" s="8" t="s">
        <v>57</v>
      </c>
    </row>
    <row r="14" spans="2:4" ht="15.75" x14ac:dyDescent="0.25">
      <c r="B14" s="15" t="s">
        <v>43</v>
      </c>
      <c r="C14" s="15" t="s">
        <v>53</v>
      </c>
      <c r="D14" s="8" t="s">
        <v>57</v>
      </c>
    </row>
    <row r="15" spans="2:4" ht="15.75" x14ac:dyDescent="0.25">
      <c r="B15" s="15" t="s">
        <v>42</v>
      </c>
      <c r="C15" s="15" t="s">
        <v>54</v>
      </c>
      <c r="D15" s="8" t="s">
        <v>57</v>
      </c>
    </row>
    <row r="16" spans="2:4" ht="15.75" x14ac:dyDescent="0.25">
      <c r="B16" s="15" t="s">
        <v>44</v>
      </c>
      <c r="C16" s="15" t="s">
        <v>55</v>
      </c>
      <c r="D16" s="8" t="s">
        <v>57</v>
      </c>
    </row>
    <row r="17" spans="2:4" ht="15.75" x14ac:dyDescent="0.25">
      <c r="B17" s="15" t="s">
        <v>38</v>
      </c>
      <c r="C17" s="15" t="s">
        <v>56</v>
      </c>
      <c r="D17" s="8" t="s">
        <v>57</v>
      </c>
    </row>
    <row r="18" spans="2:4" ht="15.75" x14ac:dyDescent="0.25">
      <c r="B18" s="15" t="s">
        <v>17</v>
      </c>
      <c r="C18" s="15" t="s">
        <v>22</v>
      </c>
      <c r="D18" s="8" t="s">
        <v>70</v>
      </c>
    </row>
    <row r="19" spans="2:4" ht="15.75" x14ac:dyDescent="0.25">
      <c r="B19" s="15" t="s">
        <v>19</v>
      </c>
      <c r="C19" s="15" t="s">
        <v>23</v>
      </c>
      <c r="D19" s="8" t="s">
        <v>70</v>
      </c>
    </row>
    <row r="20" spans="2:4" ht="15.75" x14ac:dyDescent="0.25">
      <c r="B20" s="15" t="s">
        <v>27</v>
      </c>
      <c r="C20" s="15" t="s">
        <v>30</v>
      </c>
      <c r="D20" s="8" t="s">
        <v>71</v>
      </c>
    </row>
    <row r="21" spans="2:4" ht="15.75" x14ac:dyDescent="0.25">
      <c r="B21" s="15" t="s">
        <v>58</v>
      </c>
      <c r="C21" s="15" t="s">
        <v>68</v>
      </c>
      <c r="D21" s="8" t="s">
        <v>71</v>
      </c>
    </row>
    <row r="22" spans="2:4" ht="15.75" x14ac:dyDescent="0.25">
      <c r="B22" s="15" t="s">
        <v>18</v>
      </c>
      <c r="C22" s="15" t="s">
        <v>24</v>
      </c>
      <c r="D22" s="8" t="s">
        <v>72</v>
      </c>
    </row>
    <row r="23" spans="2:4" ht="15.75" x14ac:dyDescent="0.25">
      <c r="B23" s="15" t="s">
        <v>20</v>
      </c>
      <c r="C23" s="15" t="s">
        <v>25</v>
      </c>
      <c r="D23" s="8" t="s">
        <v>72</v>
      </c>
    </row>
    <row r="24" spans="2:4" ht="15.75" x14ac:dyDescent="0.25">
      <c r="B24" s="15" t="s">
        <v>28</v>
      </c>
      <c r="C24" s="15" t="s">
        <v>31</v>
      </c>
      <c r="D24" s="8" t="s">
        <v>73</v>
      </c>
    </row>
    <row r="25" spans="2:4" ht="15.75" x14ac:dyDescent="0.25">
      <c r="B25" s="15" t="s">
        <v>29</v>
      </c>
      <c r="C25" s="15" t="s">
        <v>32</v>
      </c>
      <c r="D25" s="8" t="s">
        <v>74</v>
      </c>
    </row>
    <row r="26" spans="2:4" ht="15.75" x14ac:dyDescent="0.25">
      <c r="B26" s="15" t="s">
        <v>21</v>
      </c>
      <c r="C26" s="15" t="s">
        <v>26</v>
      </c>
      <c r="D26" s="8" t="s">
        <v>72</v>
      </c>
    </row>
    <row r="27" spans="2:4" ht="15.75" x14ac:dyDescent="0.25">
      <c r="B27" s="15" t="s">
        <v>63</v>
      </c>
      <c r="C27" s="15" t="s">
        <v>69</v>
      </c>
      <c r="D27" s="10">
        <v>1701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Итоги торгов 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zhalgas akinzhan</cp:lastModifiedBy>
  <cp:lastPrinted>2025-10-15T13:41:09Z</cp:lastPrinted>
  <dcterms:created xsi:type="dcterms:W3CDTF">2025-07-02T05:00:19Z</dcterms:created>
  <dcterms:modified xsi:type="dcterms:W3CDTF">2026-02-19T12:54:14Z</dcterms:modified>
</cp:coreProperties>
</file>