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ABFFE216-251E-4CCB-9666-1F199BED372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17.03.2026" sheetId="9" r:id="rId1"/>
    <sheet name="Лист1" sheetId="11" state="hidden" r:id="rId2"/>
  </sheets>
  <definedNames>
    <definedName name="_xlnm._FilterDatabase" localSheetId="0" hidden="1">'17.03.2026'!$B$4:$Q$20</definedName>
    <definedName name="товар">Лист1!$B$2:$D$31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9" l="1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</calcChain>
</file>

<file path=xl/sharedStrings.xml><?xml version="1.0" encoding="utf-8"?>
<sst xmlns="http://schemas.openxmlformats.org/spreadsheetml/2006/main" count="226" uniqueCount="118">
  <si>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</si>
  <si>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</si>
  <si>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</si>
  <si>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</si>
  <si>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</si>
  <si>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</si>
  <si>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</si>
  <si>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</si>
  <si>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</si>
  <si>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</si>
  <si>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</si>
  <si>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</si>
  <si>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</si>
  <si>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</si>
  <si>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</si>
  <si>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</si>
  <si>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</si>
  <si>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</si>
  <si>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D3DE1EA</t>
  </si>
  <si>
    <t>D3DE1SP</t>
  </si>
  <si>
    <t>D3DE1TO</t>
  </si>
  <si>
    <t>D6DE1EA</t>
  </si>
  <si>
    <t>DADFCSP</t>
  </si>
  <si>
    <t>DADFCTO</t>
  </si>
  <si>
    <t>DRDF4EA</t>
  </si>
  <si>
    <t>DTDFCEA</t>
  </si>
  <si>
    <t>UWDEXWA</t>
  </si>
  <si>
    <t>UWDFC05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</si>
  <si>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</si>
  <si>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</si>
  <si>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</si>
  <si>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D6DE1SP</t>
  </si>
  <si>
    <t>AI-95 benzini,PMHZ JSHS,Pavlodar-port st.FCA,tek temir jol koligimen jetkizy/Бензин АИ-95,ТОО ПНХЗ,FCA ст.Павлодар-порт,поставка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</si>
  <si>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</si>
  <si>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</si>
  <si>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</si>
  <si>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</si>
  <si>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AI-95 benzini tay AMoZ,FCA st.Tendik,tek temirjol koligimen jetkizy/Бензин АИ-95 ТОО АНПЗ,FCA ст.Тендык,поставка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</si>
  <si>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</si>
  <si>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</si>
  <si>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</si>
  <si>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aq qant, jetkizy sharttary FCA Almaty oblysy/сахар белый, условия поставки FCA Алматинская область</t>
  </si>
  <si>
    <t>AD110H3</t>
  </si>
  <si>
    <t>D komir 10-80 mm Shubarkol Prem. AQ FCA Shubarkol stan. Qostanai oblysyna T + 3 ai/уголь Д 10-80 мм АО Шубарколь Прем. FCA ст. Шубарколь на Костанайскую обл T+3 мес.</t>
  </si>
  <si>
    <t>2701</t>
  </si>
  <si>
    <t>AD114H3</t>
  </si>
  <si>
    <t>D komir 10-80 mm Shubarkol Prem. AQ FCA Shubarkol stan. Pavlodar oblysyna T + 3 ai/уголь Д 10-80 мм АО Шубарколь Прем. FCA ст. Шубарколь на Павлодарскую обл T+3 мес.</t>
  </si>
  <si>
    <t>AD301K3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</si>
  <si>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</si>
  <si>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AD308K3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</si>
  <si>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</si>
  <si>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AD309K3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</si>
  <si>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</si>
  <si>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AD317K3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</si>
  <si>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</si>
  <si>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AD502K3</t>
  </si>
  <si>
    <t>D markaly komir klasty 50-300mm AO Shubarkol Komir FCA Almaty q. T+3 ai/Уголь марки Д класса 50-300мм АО Шубарколь комир FCA на г. Алматы T+3 мес.</t>
  </si>
  <si>
    <t>AD503K3</t>
  </si>
  <si>
    <t>D markaly komir klasty 50-300mm AO Shubarkol Komir FCA Aqmola obl T+3 ai/Уголь марки Д класса 50-300мм АО Шубарколь комир FCA на Акмолинскую обл. T+3 мес.</t>
  </si>
  <si>
    <t>AD508K3</t>
  </si>
  <si>
    <t>D markaly komir klasty 50-300mm AO Shubarkol Komir FCA Zhambyl obl T+3 ai/Уголь марки Д класса 50-300мм АО Шубарколь комир FCA на Жамбылскую обл. T+3 мес.</t>
  </si>
  <si>
    <t>AD509K3</t>
  </si>
  <si>
    <t>D markaly komir klasty 50-300mm AO Shubarkol Komir FCA Karagandy obl T+3 ai/Уголь марки Д класса 50-300мм АО Шубарколь комир FCA на Карагандинскую обл. T+3 мес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</si>
  <si>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</si>
  <si>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</si>
  <si>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AD511K3</t>
  </si>
  <si>
    <t>D markaly komir klasty 50-300mm AO Shubarkol Komir FCA Qyzylorda obl T+3 ai/Уголь марки Д класса 50-300мм АО Шубарколь комир FCA на Кызылординскую обл. T+3 мес.</t>
  </si>
  <si>
    <t>AD513K3</t>
  </si>
  <si>
    <t>D markaly komir klasty 50-300mm AO Shubarkol Komir FCA Turkistan obl T+3 ai/Уголь марки Д класса 50-300мм АО Шубарколь комир FCA на Туркестанскую обл. T+3 мес.</t>
  </si>
  <si>
    <t>AD515K3</t>
  </si>
  <si>
    <t>D markaly komir klasty 50-300mm AO Shubarkol Komir FCA SQO obl T+3 ai/Уголь марки Д класса 50-300мм АО Шубарколь комир FCA на СКО обл. T+3 мес.</t>
  </si>
  <si>
    <t>AD517K3</t>
  </si>
  <si>
    <t>D markaly komir klasty 50-300mm AO Shubarkol Komir FCA Shymkent q. T+3 ai/Уголь марки Д класса 50-300мм АО Шубарколь комир FCA в г. Шымкент T+3 мес.</t>
  </si>
  <si>
    <t>AD519K3</t>
  </si>
  <si>
    <t>D markaly komir klasty 50-300mm AO Shubarkol Komir FCA Zhetysu obl T+3 ai/Уголь марки Д класса 50-300мм АО Шубарколь комир FCA на Жетысускую обл. T+3 мес.</t>
  </si>
  <si>
    <t>2710 12 413 0</t>
  </si>
  <si>
    <t>2710 12 450 0</t>
  </si>
  <si>
    <t>2710 19 210 0</t>
  </si>
  <si>
    <t>2710 19 424 0</t>
  </si>
  <si>
    <t>2710 19 422 0</t>
  </si>
  <si>
    <t>САУДА-САТТЫҚ НӘТИЖЕЛЕРІ / ИТОГИ ТОРГОВ  
17.03.2026</t>
  </si>
  <si>
    <t>DSDF4SP</t>
  </si>
  <si>
    <t>DEDF4EA</t>
  </si>
  <si>
    <t>Jazgy dizeldi otyn DT-L-K4 PMHZ JSHS Pavlodar-port st. FCA jetkizy sharttary/Топливо дизельное летнее ДТ-Л-K4 ТОО ПНХЗ условия поставки FCA ст. Павлодар-порт</t>
  </si>
  <si>
    <t>AMOZ JSHS DT-E-K4 markaly dizel otyny, FCA jetkizy sharttary Tendik st./топливо дизельное марки ДТ-Е-К4 ТОО АНПЗ, условия поставки FCA ст. Тендык</t>
  </si>
  <si>
    <t>ТОО «KAZ Oil Service»</t>
  </si>
  <si>
    <t xml:space="preserve"> STAR OIL Energy ТОО</t>
  </si>
  <si>
    <t>ИП МУХИЕВ ДОСАЙ КАДЫМОВИЧ</t>
  </si>
  <si>
    <t>ТОО "НПО "Юна"</t>
  </si>
  <si>
    <t>ТОО "Тараз- Петрол- Сервис"</t>
  </si>
  <si>
    <t>ТОО "ТумарМунай"</t>
  </si>
  <si>
    <t>АО "Эйр Астана</t>
  </si>
  <si>
    <t>ТОО "Жаксынская нефтебаза"</t>
  </si>
  <si>
    <t>ТОО Ken Aimak Trade</t>
  </si>
  <si>
    <t>ТОО INDUSTRIAL MARKET RESOURCE</t>
  </si>
  <si>
    <t>150140023785</t>
  </si>
  <si>
    <t>130640000641</t>
  </si>
  <si>
    <t>660516301694</t>
  </si>
  <si>
    <t>031240003940</t>
  </si>
  <si>
    <t>011040010040</t>
  </si>
  <si>
    <t>130640000443</t>
  </si>
  <si>
    <t>010940000162</t>
  </si>
  <si>
    <t>040140002432</t>
  </si>
  <si>
    <t>091240007449</t>
  </si>
  <si>
    <t>160440030621</t>
  </si>
  <si>
    <t>ТОО "Адалант777"</t>
  </si>
  <si>
    <t>Брокер Стандарт Плюс ТОО</t>
  </si>
  <si>
    <t>ATC Brok ТОО</t>
  </si>
  <si>
    <t>Ак Алтын Ко ТОО</t>
  </si>
  <si>
    <t>Олжа брокер ТОО</t>
  </si>
  <si>
    <t>Torino-06 ТОО</t>
  </si>
  <si>
    <t>ТОО "ALVANUR"</t>
  </si>
  <si>
    <t>ЮТС Капитал ТОО</t>
  </si>
  <si>
    <t>KC Energy Group ТОО</t>
  </si>
  <si>
    <t>231240026921</t>
  </si>
  <si>
    <t>2</t>
  </si>
  <si>
    <t>3</t>
  </si>
  <si>
    <t>2710 19 421 0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</si>
</sst>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A2:R25"/>
  <sheetViews>
    <sheetView tabSelected="1" topLeftCell="G1" zoomScale="60" zoomScaleNormal="60" workbookViewId="0">
      <selection activeCell="R3" sqref="R1:R104857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9.85546875" style="1" bestFit="1" customWidth="1"/>
    <col min="19" max="19" width="21.140625" style="1" customWidth="1"/>
    <col min="20" max="16384" width="9.140625" style="1"/>
  </cols>
  <sheetData>
    <row r="2" spans="1:18" x14ac:dyDescent="0.25">
      <c r="Q2" s="4" t="s">
        <v>10</v>
      </c>
    </row>
    <row r="3" spans="1:18" ht="39" customHeight="1" x14ac:dyDescent="0.25">
      <c r="B3" s="20" t="s">
        <v>80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8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1:18" s="8" customFormat="1" ht="47.25" x14ac:dyDescent="0.25">
      <c r="A5" s="1"/>
      <c r="B5" s="12" t="s">
        <v>85</v>
      </c>
      <c r="C5" s="12" t="s">
        <v>95</v>
      </c>
      <c r="D5" s="12" t="s">
        <v>105</v>
      </c>
      <c r="E5" s="12" t="s">
        <v>113</v>
      </c>
      <c r="F5" s="12" t="s">
        <v>114</v>
      </c>
      <c r="G5" s="12" t="s">
        <v>113</v>
      </c>
      <c r="H5" s="12" t="str">
        <f t="shared" ref="H5:H19" si="0">VLOOKUP(J5,товар,2,FALSE)</f>
        <v>BENZIN AI-92 too PKOP, FCA St. Tekesu, set tolko z / D Transport/Бензин АИ-92 ТОО ПКОП, FCA ст. Текесу, поставка только ж/д транспортом</v>
      </c>
      <c r="I5" s="12" t="str">
        <f t="shared" ref="I5:I19" si="1">VLOOKUP(J5,товар,3,FALSE)</f>
        <v>2710 12 413 0</v>
      </c>
      <c r="J5" s="9" t="s">
        <v>20</v>
      </c>
      <c r="K5" s="10" t="s">
        <v>115</v>
      </c>
      <c r="L5" s="13">
        <v>256914.05</v>
      </c>
      <c r="M5" s="13">
        <v>256914.05</v>
      </c>
      <c r="N5" s="13">
        <v>256914.05</v>
      </c>
      <c r="O5" s="13">
        <v>256914.05</v>
      </c>
      <c r="P5" s="13">
        <v>256914.05</v>
      </c>
      <c r="Q5" s="11">
        <v>149798697.75</v>
      </c>
      <c r="R5" s="21"/>
    </row>
    <row r="6" spans="1:18" s="8" customFormat="1" ht="47.25" x14ac:dyDescent="0.25">
      <c r="A6" s="1"/>
      <c r="B6" s="12" t="s">
        <v>86</v>
      </c>
      <c r="C6" s="12" t="s">
        <v>96</v>
      </c>
      <c r="D6" s="12" t="s">
        <v>86</v>
      </c>
      <c r="E6" s="12" t="s">
        <v>113</v>
      </c>
      <c r="F6" s="12" t="s">
        <v>114</v>
      </c>
      <c r="G6" s="12" t="s">
        <v>113</v>
      </c>
      <c r="H6" s="12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6" s="12" t="str">
        <f t="shared" si="1"/>
        <v>2710 12 413 0</v>
      </c>
      <c r="J6" s="9" t="s">
        <v>19</v>
      </c>
      <c r="K6" s="10" t="s">
        <v>17</v>
      </c>
      <c r="L6" s="13">
        <v>249517.8</v>
      </c>
      <c r="M6" s="13">
        <v>249517.8</v>
      </c>
      <c r="N6" s="13">
        <v>249517.8</v>
      </c>
      <c r="O6" s="13">
        <v>249517.8</v>
      </c>
      <c r="P6" s="13">
        <v>249517.8</v>
      </c>
      <c r="Q6" s="11">
        <v>97311942</v>
      </c>
    </row>
    <row r="7" spans="1:18" s="8" customFormat="1" ht="47.25" x14ac:dyDescent="0.25">
      <c r="A7" s="1"/>
      <c r="B7" s="12" t="s">
        <v>87</v>
      </c>
      <c r="C7" s="12" t="s">
        <v>97</v>
      </c>
      <c r="D7" s="12" t="s">
        <v>106</v>
      </c>
      <c r="E7" s="12" t="s">
        <v>113</v>
      </c>
      <c r="F7" s="12" t="s">
        <v>114</v>
      </c>
      <c r="G7" s="12" t="s">
        <v>113</v>
      </c>
      <c r="H7" s="12" t="str">
        <f t="shared" si="0"/>
        <v>BENZIN AI-92 too PKOP, FCA St. Tekesu, set tolko z / D Transport/Бензин АИ-92 ТОО ПКОП, FCA ст. Текесу, поставка только ж/д транспортом</v>
      </c>
      <c r="I7" s="12" t="str">
        <f t="shared" si="1"/>
        <v>2710 12 413 0</v>
      </c>
      <c r="J7" s="9" t="s">
        <v>20</v>
      </c>
      <c r="K7" s="10" t="s">
        <v>17</v>
      </c>
      <c r="L7" s="13">
        <v>254370.35</v>
      </c>
      <c r="M7" s="13">
        <v>254370.35</v>
      </c>
      <c r="N7" s="13">
        <v>254370.35</v>
      </c>
      <c r="O7" s="13">
        <v>254370.35</v>
      </c>
      <c r="P7" s="13">
        <v>254370.35</v>
      </c>
      <c r="Q7" s="11">
        <v>99204436.5</v>
      </c>
    </row>
    <row r="8" spans="1:18" s="8" customFormat="1" ht="47.25" x14ac:dyDescent="0.25">
      <c r="A8" s="1"/>
      <c r="B8" s="12" t="s">
        <v>88</v>
      </c>
      <c r="C8" s="12" t="s">
        <v>98</v>
      </c>
      <c r="D8" s="12" t="s">
        <v>107</v>
      </c>
      <c r="E8" s="12" t="s">
        <v>113</v>
      </c>
      <c r="F8" s="12" t="s">
        <v>114</v>
      </c>
      <c r="G8" s="12" t="s">
        <v>113</v>
      </c>
      <c r="H8" s="12" t="str">
        <f t="shared" si="0"/>
        <v>AI-92 benzini tay AMoZ,FCA st.Tendik,tek temirjol koligimen jetkizy/Бензин АИ-92 ТОО АНПЗ,FCA ст.Тендык,поставка только ж/д транспортом</v>
      </c>
      <c r="I8" s="12" t="str">
        <f t="shared" si="1"/>
        <v>2710 12 413 0</v>
      </c>
      <c r="J8" s="9" t="s">
        <v>18</v>
      </c>
      <c r="K8" s="10" t="s">
        <v>17</v>
      </c>
      <c r="L8" s="13">
        <v>222242.31</v>
      </c>
      <c r="M8" s="13">
        <v>222242.31</v>
      </c>
      <c r="N8" s="13">
        <v>222242.31</v>
      </c>
      <c r="O8" s="13">
        <v>222242.31</v>
      </c>
      <c r="P8" s="13">
        <v>222242.31</v>
      </c>
      <c r="Q8" s="11">
        <v>57783000.600000001</v>
      </c>
    </row>
    <row r="9" spans="1:18" s="8" customFormat="1" ht="47.25" x14ac:dyDescent="0.25">
      <c r="A9" s="1"/>
      <c r="B9" s="12" t="s">
        <v>88</v>
      </c>
      <c r="C9" s="12" t="s">
        <v>98</v>
      </c>
      <c r="D9" s="12" t="s">
        <v>108</v>
      </c>
      <c r="E9" s="12" t="s">
        <v>113</v>
      </c>
      <c r="F9" s="12" t="s">
        <v>114</v>
      </c>
      <c r="G9" s="12" t="s">
        <v>113</v>
      </c>
      <c r="H9" s="12" t="str">
        <f t="shared" si="0"/>
        <v>AI-92 benzini tay AMoZ,FCA st.Tendik,tek temirjol koligimen jetkizy/Бензин АИ-92 ТОО АНПЗ,FCA ст.Тендык,поставка только ж/д транспортом</v>
      </c>
      <c r="I9" s="12" t="str">
        <f t="shared" si="1"/>
        <v>2710 12 413 0</v>
      </c>
      <c r="J9" s="9" t="s">
        <v>18</v>
      </c>
      <c r="K9" s="10" t="s">
        <v>115</v>
      </c>
      <c r="L9" s="13">
        <v>222242.31</v>
      </c>
      <c r="M9" s="13">
        <v>222242.31</v>
      </c>
      <c r="N9" s="13">
        <v>222242.31</v>
      </c>
      <c r="O9" s="13">
        <v>222242.31</v>
      </c>
      <c r="P9" s="13">
        <v>222242.31</v>
      </c>
      <c r="Q9" s="11">
        <v>57783000.600000001</v>
      </c>
      <c r="R9" s="21"/>
    </row>
    <row r="10" spans="1:18" s="8" customFormat="1" ht="47.25" x14ac:dyDescent="0.25">
      <c r="A10" s="1"/>
      <c r="B10" s="12" t="s">
        <v>89</v>
      </c>
      <c r="C10" s="12" t="s">
        <v>99</v>
      </c>
      <c r="D10" s="12" t="s">
        <v>109</v>
      </c>
      <c r="E10" s="12" t="s">
        <v>113</v>
      </c>
      <c r="F10" s="12" t="s">
        <v>114</v>
      </c>
      <c r="G10" s="12" t="s">
        <v>113</v>
      </c>
      <c r="H10" s="12" t="str">
        <f t="shared" si="0"/>
        <v>BENZIN AI-92 too PKOP, FCA St. Tekesu, set tolko z / D Transport/Бензин АИ-92 ТОО ПКОП, FCA ст. Текесу, поставка только ж/д транспортом</v>
      </c>
      <c r="I10" s="12" t="str">
        <f t="shared" si="1"/>
        <v>2710 12 413 0</v>
      </c>
      <c r="J10" s="9" t="s">
        <v>20</v>
      </c>
      <c r="K10" s="10" t="s">
        <v>17</v>
      </c>
      <c r="L10" s="13">
        <v>254370.35</v>
      </c>
      <c r="M10" s="13">
        <v>254370.35</v>
      </c>
      <c r="N10" s="13">
        <v>254370.35</v>
      </c>
      <c r="O10" s="13">
        <v>254370.35</v>
      </c>
      <c r="P10" s="13">
        <v>254370.35</v>
      </c>
      <c r="Q10" s="11">
        <v>99204436.5</v>
      </c>
    </row>
    <row r="11" spans="1:18" s="8" customFormat="1" ht="47.25" x14ac:dyDescent="0.25">
      <c r="A11" s="1"/>
      <c r="B11" s="12" t="s">
        <v>88</v>
      </c>
      <c r="C11" s="12" t="s">
        <v>98</v>
      </c>
      <c r="D11" s="12" t="s">
        <v>107</v>
      </c>
      <c r="E11" s="12" t="s">
        <v>113</v>
      </c>
      <c r="F11" s="12" t="s">
        <v>114</v>
      </c>
      <c r="G11" s="12" t="s">
        <v>113</v>
      </c>
      <c r="H11" s="12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1" s="12" t="str">
        <f t="shared" si="1"/>
        <v>2710 12 450 0</v>
      </c>
      <c r="J11" s="9" t="s">
        <v>31</v>
      </c>
      <c r="K11" s="10" t="s">
        <v>17</v>
      </c>
      <c r="L11" s="13">
        <v>321282.81</v>
      </c>
      <c r="M11" s="13">
        <v>321282.81</v>
      </c>
      <c r="N11" s="13">
        <v>321282.81</v>
      </c>
      <c r="O11" s="13">
        <v>321282.81</v>
      </c>
      <c r="P11" s="13">
        <v>321282.81</v>
      </c>
      <c r="Q11" s="11">
        <v>41766765.299999997</v>
      </c>
    </row>
    <row r="12" spans="1:18" s="8" customFormat="1" ht="47.25" x14ac:dyDescent="0.25">
      <c r="A12" s="1"/>
      <c r="B12" s="12" t="s">
        <v>90</v>
      </c>
      <c r="C12" s="12" t="s">
        <v>100</v>
      </c>
      <c r="D12" s="12" t="s">
        <v>110</v>
      </c>
      <c r="E12" s="12" t="s">
        <v>113</v>
      </c>
      <c r="F12" s="12" t="s">
        <v>114</v>
      </c>
      <c r="G12" s="12" t="s">
        <v>113</v>
      </c>
      <c r="H12" s="12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2" s="12" t="str">
        <f t="shared" si="1"/>
        <v>2710 12 450 0</v>
      </c>
      <c r="J12" s="9" t="s">
        <v>31</v>
      </c>
      <c r="K12" s="10" t="s">
        <v>115</v>
      </c>
      <c r="L12" s="13">
        <v>321282.81</v>
      </c>
      <c r="M12" s="13">
        <v>321282.81</v>
      </c>
      <c r="N12" s="13">
        <v>321282.81</v>
      </c>
      <c r="O12" s="13">
        <v>321282.81</v>
      </c>
      <c r="P12" s="13">
        <v>321282.81</v>
      </c>
      <c r="Q12" s="11">
        <v>125300295.89999999</v>
      </c>
      <c r="R12" s="21"/>
    </row>
    <row r="13" spans="1:18" s="8" customFormat="1" ht="47.25" x14ac:dyDescent="0.25">
      <c r="A13" s="1"/>
      <c r="B13" s="12" t="s">
        <v>88</v>
      </c>
      <c r="C13" s="12" t="s">
        <v>98</v>
      </c>
      <c r="D13" s="12" t="s">
        <v>108</v>
      </c>
      <c r="E13" s="12" t="s">
        <v>113</v>
      </c>
      <c r="F13" s="12" t="s">
        <v>114</v>
      </c>
      <c r="G13" s="12" t="s">
        <v>113</v>
      </c>
      <c r="H13" s="12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3" s="12" t="str">
        <f t="shared" si="1"/>
        <v>2710 12 450 0</v>
      </c>
      <c r="J13" s="9" t="s">
        <v>31</v>
      </c>
      <c r="K13" s="10" t="s">
        <v>17</v>
      </c>
      <c r="L13" s="13">
        <v>321282.81</v>
      </c>
      <c r="M13" s="13">
        <v>321282.81</v>
      </c>
      <c r="N13" s="13">
        <v>321282.81</v>
      </c>
      <c r="O13" s="13">
        <v>321282.81</v>
      </c>
      <c r="P13" s="13">
        <v>321282.81</v>
      </c>
      <c r="Q13" s="11">
        <v>41766765.299999997</v>
      </c>
    </row>
    <row r="14" spans="1:18" s="8" customFormat="1" ht="63" x14ac:dyDescent="0.25">
      <c r="A14" s="1"/>
      <c r="B14" s="12" t="s">
        <v>91</v>
      </c>
      <c r="C14" s="12" t="s">
        <v>101</v>
      </c>
      <c r="D14" s="12" t="s">
        <v>107</v>
      </c>
      <c r="E14" s="12" t="s">
        <v>113</v>
      </c>
      <c r="F14" s="12" t="s">
        <v>114</v>
      </c>
      <c r="G14" s="12" t="s">
        <v>113</v>
      </c>
      <c r="H14" s="12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14" s="12" t="str">
        <f t="shared" si="1"/>
        <v>2710 19 210 0</v>
      </c>
      <c r="J14" s="9" t="s">
        <v>23</v>
      </c>
      <c r="K14" s="10" t="s">
        <v>115</v>
      </c>
      <c r="L14" s="13">
        <v>424792.62</v>
      </c>
      <c r="M14" s="13">
        <v>424792.62</v>
      </c>
      <c r="N14" s="13">
        <v>424792.62</v>
      </c>
      <c r="O14" s="13">
        <v>424792.62</v>
      </c>
      <c r="P14" s="13">
        <v>424792.62</v>
      </c>
      <c r="Q14" s="11">
        <v>165669121.80000001</v>
      </c>
      <c r="R14" s="21"/>
    </row>
    <row r="15" spans="1:18" s="8" customFormat="1" ht="47.25" x14ac:dyDescent="0.25">
      <c r="A15" s="1"/>
      <c r="B15" s="12" t="s">
        <v>91</v>
      </c>
      <c r="C15" s="12" t="s">
        <v>101</v>
      </c>
      <c r="D15" s="12" t="s">
        <v>107</v>
      </c>
      <c r="E15" s="12" t="s">
        <v>113</v>
      </c>
      <c r="F15" s="12" t="s">
        <v>114</v>
      </c>
      <c r="G15" s="12" t="s">
        <v>113</v>
      </c>
      <c r="H15" s="12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15" s="12" t="str">
        <f t="shared" si="1"/>
        <v>2710 19 210 0</v>
      </c>
      <c r="J15" s="9" t="s">
        <v>25</v>
      </c>
      <c r="K15" s="10" t="s">
        <v>17</v>
      </c>
      <c r="L15" s="13">
        <v>408941.17</v>
      </c>
      <c r="M15" s="13">
        <v>408941.17</v>
      </c>
      <c r="N15" s="13">
        <v>408941.17</v>
      </c>
      <c r="O15" s="13">
        <v>408941.17</v>
      </c>
      <c r="P15" s="13">
        <v>408941.17</v>
      </c>
      <c r="Q15" s="11">
        <v>53162352.100000001</v>
      </c>
    </row>
    <row r="16" spans="1:18" s="8" customFormat="1" ht="63" x14ac:dyDescent="0.25">
      <c r="A16" s="1"/>
      <c r="B16" s="12" t="s">
        <v>91</v>
      </c>
      <c r="C16" s="12" t="s">
        <v>101</v>
      </c>
      <c r="D16" s="12" t="s">
        <v>107</v>
      </c>
      <c r="E16" s="12" t="s">
        <v>113</v>
      </c>
      <c r="F16" s="12" t="s">
        <v>114</v>
      </c>
      <c r="G16" s="12" t="s">
        <v>113</v>
      </c>
      <c r="H16" s="12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16" s="12" t="str">
        <f t="shared" si="1"/>
        <v>2710 19 210 0</v>
      </c>
      <c r="J16" s="9" t="s">
        <v>22</v>
      </c>
      <c r="K16" s="10" t="s">
        <v>17</v>
      </c>
      <c r="L16" s="13">
        <v>399962.91</v>
      </c>
      <c r="M16" s="13">
        <v>399962.91</v>
      </c>
      <c r="N16" s="13">
        <v>399962.91</v>
      </c>
      <c r="O16" s="13">
        <v>399962.91</v>
      </c>
      <c r="P16" s="13">
        <v>399962.91</v>
      </c>
      <c r="Q16" s="11">
        <v>77992767.450000003</v>
      </c>
    </row>
    <row r="17" spans="1:18" s="8" customFormat="1" ht="47.25" x14ac:dyDescent="0.25">
      <c r="A17" s="1"/>
      <c r="B17" s="12" t="s">
        <v>92</v>
      </c>
      <c r="C17" s="12" t="s">
        <v>102</v>
      </c>
      <c r="D17" s="12" t="s">
        <v>111</v>
      </c>
      <c r="E17" s="12" t="s">
        <v>113</v>
      </c>
      <c r="F17" s="12" t="s">
        <v>114</v>
      </c>
      <c r="G17" s="12" t="s">
        <v>113</v>
      </c>
      <c r="H17" s="12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17" s="12" t="str">
        <f t="shared" si="1"/>
        <v>2710 19 421 0</v>
      </c>
      <c r="J17" s="9" t="s">
        <v>81</v>
      </c>
      <c r="K17" s="10" t="s">
        <v>116</v>
      </c>
      <c r="L17" s="13">
        <v>334748</v>
      </c>
      <c r="M17" s="13">
        <v>334748</v>
      </c>
      <c r="N17" s="13">
        <v>334748</v>
      </c>
      <c r="O17" s="13">
        <v>334748</v>
      </c>
      <c r="P17" s="13">
        <v>334748</v>
      </c>
      <c r="Q17" s="11">
        <v>391655160</v>
      </c>
      <c r="R17" s="21"/>
    </row>
    <row r="18" spans="1:18" s="8" customFormat="1" ht="47.25" x14ac:dyDescent="0.25">
      <c r="A18" s="1"/>
      <c r="B18" s="12" t="s">
        <v>93</v>
      </c>
      <c r="C18" s="12" t="s">
        <v>103</v>
      </c>
      <c r="D18" s="12" t="s">
        <v>106</v>
      </c>
      <c r="E18" s="12" t="s">
        <v>113</v>
      </c>
      <c r="F18" s="12" t="s">
        <v>114</v>
      </c>
      <c r="G18" s="12" t="s">
        <v>113</v>
      </c>
      <c r="H18" s="12" t="str">
        <f t="shared" si="0"/>
        <v>AMOZ JSHS DT-E-K4 markaly dizel otyny, FCA jetkizy sharttary Tendik st./топливо дизельное марки ДТ-Е-К4 ТОО АНПЗ, условия поставки FCA ст. Тендык</v>
      </c>
      <c r="I18" s="12" t="str">
        <f t="shared" si="1"/>
        <v>2710 19 424 0</v>
      </c>
      <c r="J18" s="9" t="s">
        <v>82</v>
      </c>
      <c r="K18" s="10" t="s">
        <v>17</v>
      </c>
      <c r="L18" s="13">
        <v>321741.40000000002</v>
      </c>
      <c r="M18" s="13">
        <v>321741.40000000002</v>
      </c>
      <c r="N18" s="13">
        <v>321741.40000000002</v>
      </c>
      <c r="O18" s="13">
        <v>321741.40000000002</v>
      </c>
      <c r="P18" s="13">
        <v>321741.40000000002</v>
      </c>
      <c r="Q18" s="11">
        <v>125479146</v>
      </c>
    </row>
    <row r="19" spans="1:18" s="8" customFormat="1" ht="47.25" x14ac:dyDescent="0.25">
      <c r="A19" s="1"/>
      <c r="B19" s="12" t="s">
        <v>94</v>
      </c>
      <c r="C19" s="12" t="s">
        <v>104</v>
      </c>
      <c r="D19" s="12" t="s">
        <v>112</v>
      </c>
      <c r="E19" s="12" t="s">
        <v>113</v>
      </c>
      <c r="F19" s="12" t="s">
        <v>114</v>
      </c>
      <c r="G19" s="12" t="s">
        <v>113</v>
      </c>
      <c r="H19" s="12" t="str">
        <f t="shared" si="0"/>
        <v>AMOZ JSHS DT-E-K4 markaly dizel otyny, FCA jetkizy sharttary Tendik st./топливо дизельное марки ДТ-Е-К4 ТОО АНПЗ, условия поставки FCA ст. Тендык</v>
      </c>
      <c r="I19" s="12" t="str">
        <f t="shared" si="1"/>
        <v>2710 19 424 0</v>
      </c>
      <c r="J19" s="9" t="s">
        <v>82</v>
      </c>
      <c r="K19" s="10" t="s">
        <v>17</v>
      </c>
      <c r="L19" s="13">
        <v>320000</v>
      </c>
      <c r="M19" s="13">
        <v>320000</v>
      </c>
      <c r="N19" s="13">
        <v>320000</v>
      </c>
      <c r="O19" s="13">
        <v>320000</v>
      </c>
      <c r="P19" s="13">
        <v>320000</v>
      </c>
      <c r="Q19" s="11">
        <v>20800000</v>
      </c>
    </row>
    <row r="20" spans="1:18" ht="18.75" customHeight="1" x14ac:dyDescent="0.25">
      <c r="B20" s="4"/>
      <c r="C20" s="4"/>
      <c r="D20" s="4"/>
      <c r="E20" s="4"/>
      <c r="F20" s="4"/>
      <c r="G20" s="4"/>
      <c r="H20" s="17"/>
      <c r="I20" s="18"/>
      <c r="J20" s="18"/>
      <c r="K20" s="18"/>
      <c r="L20" s="18"/>
      <c r="M20" s="18"/>
      <c r="N20" s="18"/>
      <c r="O20" s="18"/>
      <c r="P20" s="19"/>
      <c r="Q20" s="6">
        <f>SUM(Q5:Q19)</f>
        <v>1604677887.8000002</v>
      </c>
    </row>
    <row r="21" spans="1:18" x14ac:dyDescent="0.25">
      <c r="Q21" s="7"/>
    </row>
    <row r="22" spans="1:18" x14ac:dyDescent="0.25">
      <c r="Q22" s="7"/>
    </row>
    <row r="25" spans="1:18" x14ac:dyDescent="0.25">
      <c r="K25" s="16"/>
    </row>
  </sheetData>
  <autoFilter ref="B4:Q20" xr:uid="{E8B2D6B2-001F-45E1-81ED-F66B5398CB4D}"/>
  <mergeCells count="2">
    <mergeCell ref="H20:P20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7C8B-CF2C-4913-94EE-75F23261C91F}">
  <dimension ref="B2:D31"/>
  <sheetViews>
    <sheetView workbookViewId="0">
      <selection activeCell="F27" sqref="F27"/>
    </sheetView>
  </sheetViews>
  <sheetFormatPr defaultRowHeight="15" x14ac:dyDescent="0.25"/>
  <cols>
    <col min="2" max="2" width="9.85546875" bestFit="1" customWidth="1"/>
    <col min="4" max="4" width="14.85546875" bestFit="1" customWidth="1"/>
  </cols>
  <sheetData>
    <row r="2" spans="2:4" ht="15.75" x14ac:dyDescent="0.25">
      <c r="B2" s="14" t="s">
        <v>42</v>
      </c>
      <c r="C2" s="14" t="s">
        <v>43</v>
      </c>
      <c r="D2" s="11" t="s">
        <v>44</v>
      </c>
    </row>
    <row r="3" spans="2:4" ht="15.75" x14ac:dyDescent="0.25">
      <c r="B3" s="14" t="s">
        <v>45</v>
      </c>
      <c r="C3" s="14" t="s">
        <v>46</v>
      </c>
      <c r="D3" s="11" t="s">
        <v>44</v>
      </c>
    </row>
    <row r="4" spans="2:4" ht="15.75" x14ac:dyDescent="0.25">
      <c r="B4" s="14" t="s">
        <v>47</v>
      </c>
      <c r="C4" s="14" t="s">
        <v>48</v>
      </c>
      <c r="D4" s="11" t="s">
        <v>44</v>
      </c>
    </row>
    <row r="5" spans="2:4" ht="15.75" x14ac:dyDescent="0.25">
      <c r="B5" s="14" t="s">
        <v>49</v>
      </c>
      <c r="C5" s="14" t="s">
        <v>50</v>
      </c>
      <c r="D5" s="11" t="s">
        <v>44</v>
      </c>
    </row>
    <row r="6" spans="2:4" ht="15.75" x14ac:dyDescent="0.25">
      <c r="B6" s="14" t="s">
        <v>51</v>
      </c>
      <c r="C6" s="14" t="s">
        <v>52</v>
      </c>
      <c r="D6" s="11" t="s">
        <v>44</v>
      </c>
    </row>
    <row r="7" spans="2:4" ht="15.75" x14ac:dyDescent="0.25">
      <c r="B7" s="14" t="s">
        <v>53</v>
      </c>
      <c r="C7" s="14" t="s">
        <v>54</v>
      </c>
      <c r="D7" s="11" t="s">
        <v>44</v>
      </c>
    </row>
    <row r="8" spans="2:4" ht="15.75" x14ac:dyDescent="0.25">
      <c r="B8" s="14" t="s">
        <v>55</v>
      </c>
      <c r="C8" s="14" t="s">
        <v>56</v>
      </c>
      <c r="D8" s="11" t="s">
        <v>44</v>
      </c>
    </row>
    <row r="9" spans="2:4" ht="15.75" x14ac:dyDescent="0.25">
      <c r="B9" s="14" t="s">
        <v>57</v>
      </c>
      <c r="C9" s="14" t="s">
        <v>58</v>
      </c>
      <c r="D9" s="11" t="s">
        <v>44</v>
      </c>
    </row>
    <row r="10" spans="2:4" ht="15.75" x14ac:dyDescent="0.25">
      <c r="B10" s="14" t="s">
        <v>59</v>
      </c>
      <c r="C10" s="14" t="s">
        <v>60</v>
      </c>
      <c r="D10" s="11" t="s">
        <v>44</v>
      </c>
    </row>
    <row r="11" spans="2:4" ht="15.75" x14ac:dyDescent="0.25">
      <c r="B11" s="14" t="s">
        <v>61</v>
      </c>
      <c r="C11" s="14" t="s">
        <v>62</v>
      </c>
      <c r="D11" s="11" t="s">
        <v>44</v>
      </c>
    </row>
    <row r="12" spans="2:4" ht="15.75" x14ac:dyDescent="0.25">
      <c r="B12" s="14" t="s">
        <v>63</v>
      </c>
      <c r="C12" s="14" t="s">
        <v>64</v>
      </c>
      <c r="D12" s="11" t="s">
        <v>44</v>
      </c>
    </row>
    <row r="13" spans="2:4" ht="15.75" x14ac:dyDescent="0.25">
      <c r="B13" s="14" t="s">
        <v>65</v>
      </c>
      <c r="C13" s="14" t="s">
        <v>66</v>
      </c>
      <c r="D13" s="11" t="s">
        <v>44</v>
      </c>
    </row>
    <row r="14" spans="2:4" ht="15.75" x14ac:dyDescent="0.25">
      <c r="B14" s="14" t="s">
        <v>67</v>
      </c>
      <c r="C14" s="14" t="s">
        <v>68</v>
      </c>
      <c r="D14" s="11" t="s">
        <v>44</v>
      </c>
    </row>
    <row r="15" spans="2:4" ht="15.75" x14ac:dyDescent="0.25">
      <c r="B15" s="14" t="s">
        <v>69</v>
      </c>
      <c r="C15" s="14" t="s">
        <v>70</v>
      </c>
      <c r="D15" s="11" t="s">
        <v>44</v>
      </c>
    </row>
    <row r="16" spans="2:4" ht="15.75" x14ac:dyDescent="0.25">
      <c r="B16" s="14" t="s">
        <v>71</v>
      </c>
      <c r="C16" s="14" t="s">
        <v>72</v>
      </c>
      <c r="D16" s="11" t="s">
        <v>44</v>
      </c>
    </row>
    <row r="17" spans="2:4" ht="15.75" x14ac:dyDescent="0.25">
      <c r="B17" s="14" t="s">
        <v>73</v>
      </c>
      <c r="C17" s="14" t="s">
        <v>74</v>
      </c>
      <c r="D17" s="11" t="s">
        <v>44</v>
      </c>
    </row>
    <row r="18" spans="2:4" ht="15.75" x14ac:dyDescent="0.25">
      <c r="B18" s="14" t="s">
        <v>18</v>
      </c>
      <c r="C18" s="14" t="s">
        <v>28</v>
      </c>
      <c r="D18" s="11" t="s">
        <v>75</v>
      </c>
    </row>
    <row r="19" spans="2:4" ht="15.75" x14ac:dyDescent="0.25">
      <c r="B19" s="14" t="s">
        <v>19</v>
      </c>
      <c r="C19" s="14" t="s">
        <v>29</v>
      </c>
      <c r="D19" s="11" t="s">
        <v>75</v>
      </c>
    </row>
    <row r="20" spans="2:4" ht="15.75" x14ac:dyDescent="0.25">
      <c r="B20" s="14" t="s">
        <v>20</v>
      </c>
      <c r="C20" s="14" t="s">
        <v>30</v>
      </c>
      <c r="D20" s="11" t="s">
        <v>75</v>
      </c>
    </row>
    <row r="21" spans="2:4" ht="15.75" x14ac:dyDescent="0.25">
      <c r="B21" s="14" t="s">
        <v>21</v>
      </c>
      <c r="C21" s="14" t="s">
        <v>37</v>
      </c>
      <c r="D21" s="11" t="s">
        <v>76</v>
      </c>
    </row>
    <row r="22" spans="2:4" ht="15.75" x14ac:dyDescent="0.25">
      <c r="B22" s="14" t="s">
        <v>31</v>
      </c>
      <c r="C22" s="14" t="s">
        <v>32</v>
      </c>
      <c r="D22" s="11" t="s">
        <v>76</v>
      </c>
    </row>
    <row r="23" spans="2:4" ht="15.75" x14ac:dyDescent="0.25">
      <c r="B23" s="14" t="s">
        <v>22</v>
      </c>
      <c r="C23" s="14" t="s">
        <v>38</v>
      </c>
      <c r="D23" s="11" t="s">
        <v>77</v>
      </c>
    </row>
    <row r="24" spans="2:4" ht="15.75" x14ac:dyDescent="0.25">
      <c r="B24" s="14" t="s">
        <v>23</v>
      </c>
      <c r="C24" s="14" t="s">
        <v>33</v>
      </c>
      <c r="D24" s="11" t="s">
        <v>77</v>
      </c>
    </row>
    <row r="25" spans="2:4" ht="15.75" x14ac:dyDescent="0.25">
      <c r="B25" s="14" t="s">
        <v>34</v>
      </c>
      <c r="C25" s="14" t="s">
        <v>35</v>
      </c>
      <c r="D25" s="11" t="s">
        <v>78</v>
      </c>
    </row>
    <row r="26" spans="2:4" ht="15.75" x14ac:dyDescent="0.25">
      <c r="B26" s="14" t="s">
        <v>24</v>
      </c>
      <c r="C26" s="14" t="s">
        <v>36</v>
      </c>
      <c r="D26" s="11" t="s">
        <v>79</v>
      </c>
    </row>
    <row r="27" spans="2:4" ht="15.75" x14ac:dyDescent="0.25">
      <c r="B27" s="14" t="s">
        <v>25</v>
      </c>
      <c r="C27" s="14" t="s">
        <v>39</v>
      </c>
      <c r="D27" s="11" t="s">
        <v>77</v>
      </c>
    </row>
    <row r="28" spans="2:4" ht="15.75" x14ac:dyDescent="0.25">
      <c r="B28" s="14" t="s">
        <v>81</v>
      </c>
      <c r="C28" s="14" t="s">
        <v>83</v>
      </c>
      <c r="D28" s="11" t="s">
        <v>117</v>
      </c>
    </row>
    <row r="29" spans="2:4" ht="15.75" x14ac:dyDescent="0.25">
      <c r="B29" s="14" t="s">
        <v>82</v>
      </c>
      <c r="C29" s="14" t="s">
        <v>84</v>
      </c>
      <c r="D29" s="11" t="s">
        <v>78</v>
      </c>
    </row>
    <row r="30" spans="2:4" ht="15.75" x14ac:dyDescent="0.25">
      <c r="B30" s="14" t="s">
        <v>27</v>
      </c>
      <c r="C30" s="14" t="s">
        <v>41</v>
      </c>
      <c r="D30" s="15">
        <v>1701</v>
      </c>
    </row>
    <row r="31" spans="2:4" ht="15.75" x14ac:dyDescent="0.25">
      <c r="B31" s="14" t="s">
        <v>26</v>
      </c>
      <c r="C31" s="14" t="s">
        <v>40</v>
      </c>
      <c r="D31" s="15">
        <v>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17.03.2026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2026-03-18T11:43:49Z</dcterms:modified>
</cp:coreProperties>
</file>