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Spot\Итоги торгов\2026\04 апрель\"/>
    </mc:Choice>
  </mc:AlternateContent>
  <xr:revisionPtr revIDLastSave="0" documentId="13_ncr:1_{7BB779FD-CD91-4CDD-8A55-9216BF15CC73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24.04.2026" sheetId="9" r:id="rId1"/>
    <sheet name="Лист3" sheetId="17" state="hidden" r:id="rId2"/>
  </sheets>
  <definedNames>
    <definedName name="_xlnm._FilterDatabase" localSheetId="0" hidden="1">'24.04.2026'!$A$4:$Q$42</definedName>
    <definedName name="Товар">Лист3!$B$12:$C$35</definedName>
  </definedNames>
  <calcPr calcId="191029" refMode="R1C1"/>
</workbook>
</file>

<file path=xl/calcChain.xml><?xml version="1.0" encoding="utf-8"?>
<calcChain xmlns="http://schemas.openxmlformats.org/spreadsheetml/2006/main">
  <c r="Q42" i="9" l="1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5" i="9"/>
</calcChain>
</file>

<file path=xl/sharedStrings.xml><?xml version="1.0" encoding="utf-8"?>
<sst xmlns="http://schemas.openxmlformats.org/spreadsheetml/2006/main" count="345" uniqueCount="163">
  <si>
    <t>Сатып алушының атауы/
Наименование покупателя</t>
  </si>
  <si>
    <t xml:space="preserve">Сатушының атауы/
Наименование продавца </t>
  </si>
  <si>
    <t>Тауардың атауы/
Наименование товара</t>
  </si>
  <si>
    <t>Тауар коды/
Код товара</t>
  </si>
  <si>
    <t>Жасалған мәмілелер саны/
Количество заключенных сделок</t>
  </si>
  <si>
    <t>Мәміленің орташа өлшенген бағасы/
Средневзвешанная цена сделки</t>
  </si>
  <si>
    <t>Мәміленің ең төменгі бағасы/
Минимальная  цена сделки</t>
  </si>
  <si>
    <t>Мәмілелердің ең жоғары бағасы /
Максимальная цена сделки</t>
  </si>
  <si>
    <t>Сауда-саттықты ашу бағасы/
Цена открытия торгов</t>
  </si>
  <si>
    <t>Сауда-саттықты жабу бағасы/
Цена закрытия торгов</t>
  </si>
  <si>
    <t>теңгемен/ в тенге</t>
  </si>
  <si>
    <t>Сатып алушы брокерінің атауы /Наименование брокера покупателя</t>
  </si>
  <si>
    <t>Сатып алушының БСН-і/ 
БИН покупателя</t>
  </si>
  <si>
    <t>Сатушының БСН-і / БИН продавца</t>
  </si>
  <si>
    <t>Сатушы брокерінің атауы / Наименование брокера продавца</t>
  </si>
  <si>
    <t>Жалпы сомасы / Общая сумма сделки</t>
  </si>
  <si>
    <t>ЕАЭО СЭҚ ТН /
Код ТН ВЭД ЕАЭС</t>
  </si>
  <si>
    <t>AD305K2</t>
  </si>
  <si>
    <t>AD309K2</t>
  </si>
  <si>
    <t>AD503K3</t>
  </si>
  <si>
    <t>AD505K3</t>
  </si>
  <si>
    <t>AD508K3</t>
  </si>
  <si>
    <t>AD509K3</t>
  </si>
  <si>
    <t>AD510K3</t>
  </si>
  <si>
    <t>AD514K3</t>
  </si>
  <si>
    <t>AD515K3</t>
  </si>
  <si>
    <t>AD501K3</t>
  </si>
  <si>
    <t>Shubarkol Komir AQ 0-300 mm (207 tonna) klasty D markaly komir FCA st.Qyzyljarst.Shubarkol Almaty obl.na/уголь марки Д класса 0-300 мм (207 тонн) АО Шубарколь комир FCA ст.Кызылжарст Алм</t>
  </si>
  <si>
    <t>D markaly komir klasty 50-300mm AO Shubarkol Komir FCA Astana q. T+3 ai/Уголь марки Д класса 50-300мм АО Шубарколь комир FCA на г. Астана T+3 мес.</t>
  </si>
  <si>
    <t>D markaly komir klasty 50-300mm AO Shubarkol Komir FCA Aqmola obl T+3 ai/Уголь марки Д класса 50-300мм АО Шубарколь комир FCA на Акмолинскую обл. T+3 мес.</t>
  </si>
  <si>
    <t>D markaly komir klasty 50-300mm AO Shubarkol Komir FCA Almaty obl T+3 ai/Уголь марки Д класса 50-300мм АО Шубарколь комир FCA на Алматинскую обл. T+3 мес.</t>
  </si>
  <si>
    <t>D markaly komir klasty 50-300mm AO Shubarkol Komir FCA Zhambyl obl T+3 ai/Уголь марки Д класса 50-300мм АО Шубарколь комир FCA на Жамбылскую обл. T+3 мес.</t>
  </si>
  <si>
    <t>D markaly komir klasty 50-300mm AO Shubarkol Komir FCA Karagandy obl T+3 ai/Уголь марки Д класса 50-300мм АО Шубарколь комир FCA на Карагандинскую обл. T+3 мес</t>
  </si>
  <si>
    <t>D markaly komir klasty 50-300mm AO Shubarkol Komir FCA Qostanai obl T+3 ai/Уголь марки Д класса 50-300мм АО Шубарколь комир FCA на Костанайскую обл. T+3 мес.</t>
  </si>
  <si>
    <t>D markaly komir klasty 50-300mm AO Shubarkol Komir FCA Pavlodar obl T+3 ai/Уголь марки Д класса 50-300мм АО Шубарколь комир FCA на Павлодарскую обл. T+3 мес.</t>
  </si>
  <si>
    <t>D markaly komir klasty 50-300mm AO Shubarkol Komir FCA SQO obl T+3 ai/Уголь марки Д класса 50-300мм АО Шубарколь комир FCA на СКО обл. T+3 мес.</t>
  </si>
  <si>
    <t>AD110H3</t>
  </si>
  <si>
    <t>AD519K3</t>
  </si>
  <si>
    <t>D komir 10-80 mm Shubarkol Prem. AQ FCA Shubarkol stan. Qostanai oblysyna T + 3 ai/уголь Д 10-80 мм АО Шубарколь Прем. FCA ст. Шубарколь на Костанайскую обл T+3 мес.</t>
  </si>
  <si>
    <t>D markaly komir klasty 50-300mm AO Shubarkol Komir FCA Zhetysu obl T+3 ai/Уголь марки Д класса 50-300мм АО Шубарколь комир FCA на Жетысускую обл. T+3 мес.</t>
  </si>
  <si>
    <t>AD315K2</t>
  </si>
  <si>
    <t>Shubarkol Komir AQ 0-300 mm(207 tonna) klasty D markaly komir FCA st.Qyzyljarst.Shubarkol Qaragandy obl/уголь марки Д класса 0-300 мм (207 тонн) АОШубарколь комир FCA ст.КызылжарстКарага</t>
  </si>
  <si>
    <t>САУДА-САТТЫҚ НӘТИЖЕЛЕРІ / ИТОГИ ТОРГОВ  
24.04.2026</t>
  </si>
  <si>
    <t>D3DE1EA</t>
  </si>
  <si>
    <t>D3DE1SP</t>
  </si>
  <si>
    <t>D6DE1EA</t>
  </si>
  <si>
    <t>D6DE1SP</t>
  </si>
  <si>
    <t>DBDE1SP</t>
  </si>
  <si>
    <t>DADE1SP</t>
  </si>
  <si>
    <t>DTDFCEA</t>
  </si>
  <si>
    <t>DADFCSP</t>
  </si>
  <si>
    <t>DSDF4SP</t>
  </si>
  <si>
    <t>UWDEXWA</t>
  </si>
  <si>
    <t>W5DE014</t>
  </si>
  <si>
    <t>Shubarkol KomirAQ 0-300 mm (207 tonna) klasty Dmarkaly komir FCA st.Qyzyljarst.Shubarkol SQO/уголь марки Д класса 0-300 мм (207тонн) АО Шубарколь комир FCA ст.Кызылжарст СКО</t>
  </si>
  <si>
    <t>AI-92 benzini tay AMoZ,FCA st.Tendik,tek temirjol koligimen jetkizy/Бензин АИ-92 ТОО АНПЗ,FCA ст.Тендык,поставка только ж/д транспортом</t>
  </si>
  <si>
    <t>Benzin AI-92 JSHS PMHZ,FCA st.Pavlodar-port,jetkizy tek t/j/ kolikpen/Бензин АИ-92 ТОО ПНХЗ, FCA ст. Павлодар-порт, поставка только ж/д/ транспортом</t>
  </si>
  <si>
    <t>AI-95 benzini tay AMoZ,FCA st.Tendik,tek temirjol koligimen jetkizy/Бензин АИ-95 ТОО АНПЗ,FCA ст.Тендык,поставка только ж/д транспортом</t>
  </si>
  <si>
    <t>AI-95 benzini,PMHZ JSHS,Pavlodar-port st.FCA,tek temir jol koligimen jetkizy/Бензин АИ-95,ТОО ПНХЗ,FCA ст.Павлодар-порт,поставка только ж/д транспортом</t>
  </si>
  <si>
    <t>Битум нефтяной дорожный 70/100 ТОО ПНХЗ, цена с НДС условия поставки FCA Павлодарская область, поставка только ж/д транспортом</t>
  </si>
  <si>
    <t>RT reaktivti qozgaltqyshtarga arnalgan otyn,PMHZ JSHS,FCA,Pavlodar-port stans,tek t/ jol koligimenjetkizy/Топливо д/ реакт двиг марки РТ,ТОО ПНХЗ,FCA,ст.Павлодар-порт,поставка то</t>
  </si>
  <si>
    <t>Битум нефтяной дорожный 100/130 ТОО ПНХЗ, условия поставки FCA Павлодарская область, поставка только железнодорожным транспортом</t>
  </si>
  <si>
    <t>Jazgy dizeldi otyn DT-L-K4 PMHZ JSHS Pavlodar-port st. FCA jetkizy sharttary/Топливо дизельное летнее ДТ-Л-K4 ТОО ПНХЗ условия поставки FCA ст. Павлодар-порт</t>
  </si>
  <si>
    <t>TC-1 reaktivti qozgaltqyshtarynaarnalganotyn, AMOZ JSHS, FCA, tendik stansiasy, t / j jetkizy/Топливо для реактив двиг TC-1, ТОО АНПЗ, FCA, СТ. ТЕНДЫК, поставка ж/д</t>
  </si>
  <si>
    <t>aq qant, EXW jetkizy sharttary/сахар белый, условия поставки EXW</t>
  </si>
  <si>
    <t>5 klasty jumsaq bidai, ylgaldylygy 14%, EXW/пшеница мягкая 5 класса, влажность 14%, EXW</t>
  </si>
  <si>
    <t>2710 12 413 0</t>
  </si>
  <si>
    <t>2710 12 450 0</t>
  </si>
  <si>
    <t>2710 19 421 0</t>
  </si>
  <si>
    <t>2710 19 210 0</t>
  </si>
  <si>
    <t>2713 20 000 0</t>
  </si>
  <si>
    <t>1001 99 000 0</t>
  </si>
  <si>
    <t>ТОО "Замана-Инвест"</t>
  </si>
  <si>
    <t>ТОО «Барс Трейд Ойл»</t>
  </si>
  <si>
    <t>ТОО Wasat Oil</t>
  </si>
  <si>
    <t>ТОО "ТумарМунай"</t>
  </si>
  <si>
    <t>ТОО "Тараз- Петрол- Сервис"</t>
  </si>
  <si>
    <t>ТОО "Азия Нефтепродукт"</t>
  </si>
  <si>
    <t>ТОО "САМОЙЛ"</t>
  </si>
  <si>
    <t>ТОО "Alem-Oil"</t>
  </si>
  <si>
    <t>ТОО «SP Group»</t>
  </si>
  <si>
    <t>ТОО "Ойл"</t>
  </si>
  <si>
    <t>ТОО "NT TRADE"</t>
  </si>
  <si>
    <t>ТОО "ЛИМБ 2"</t>
  </si>
  <si>
    <t>ТОО Контракт групп</t>
  </si>
  <si>
    <t>АО "Эйр Астана</t>
  </si>
  <si>
    <t>АО «QAZAQ AIR»</t>
  </si>
  <si>
    <t>ТОО INDUSTRIAL MARKET RESOURCE</t>
  </si>
  <si>
    <t>ИП ЖЕТЫГЕН КӨМІР</t>
  </si>
  <si>
    <t>ТОО Регион ТехТранс</t>
  </si>
  <si>
    <t>ТОО ТЭК Альянс-Жолы</t>
  </si>
  <si>
    <t>ТОО «Ерке-М»</t>
  </si>
  <si>
    <t>ТОО Адал-Аспан</t>
  </si>
  <si>
    <t>ИП Ищанов Бейсен Кайруллинович</t>
  </si>
  <si>
    <t>ИП "Дьячков А.В."</t>
  </si>
  <si>
    <t>ТОО Авангард Ко</t>
  </si>
  <si>
    <t>ТОО Зафар-Тараз</t>
  </si>
  <si>
    <t>ТОО "Комир 18"</t>
  </si>
  <si>
    <t>ТОО «Каз Интер Уголь»</t>
  </si>
  <si>
    <t>ТОО "Фаворит Комир"</t>
  </si>
  <si>
    <t>ЖелДорСервис 2030</t>
  </si>
  <si>
    <t>ТОО «КаИс Инвест»</t>
  </si>
  <si>
    <t>ТОО "BLACK GOLD COMPANY.Ltd"</t>
  </si>
  <si>
    <t>ТОО "Атамекен - Дос"</t>
  </si>
  <si>
    <t>990240007276</t>
  </si>
  <si>
    <t>040240000509</t>
  </si>
  <si>
    <t>230540000470</t>
  </si>
  <si>
    <t>130640000443</t>
  </si>
  <si>
    <t>011040010040</t>
  </si>
  <si>
    <t>150340023316</t>
  </si>
  <si>
    <t>130840011387</t>
  </si>
  <si>
    <t>010940006647</t>
  </si>
  <si>
    <t>030440006038</t>
  </si>
  <si>
    <t>960640000029</t>
  </si>
  <si>
    <t>190340030732</t>
  </si>
  <si>
    <t>010140002853</t>
  </si>
  <si>
    <t>130540013223</t>
  </si>
  <si>
    <t>010940000162</t>
  </si>
  <si>
    <t>150440000668</t>
  </si>
  <si>
    <t>160440030621</t>
  </si>
  <si>
    <t>010315501838</t>
  </si>
  <si>
    <t>181140004449</t>
  </si>
  <si>
    <t>981240001852</t>
  </si>
  <si>
    <t>000340007384</t>
  </si>
  <si>
    <t>040240008287</t>
  </si>
  <si>
    <t>591209301256</t>
  </si>
  <si>
    <t>940723300839</t>
  </si>
  <si>
    <t>090740010953</t>
  </si>
  <si>
    <t>100640017105</t>
  </si>
  <si>
    <t>181140018777</t>
  </si>
  <si>
    <t>150140009561</t>
  </si>
  <si>
    <t>090240000875</t>
  </si>
  <si>
    <t>120440016877</t>
  </si>
  <si>
    <t>130440027061</t>
  </si>
  <si>
    <t>110340004858</t>
  </si>
  <si>
    <t>990340001934</t>
  </si>
  <si>
    <t>ATC Brok ТОО</t>
  </si>
  <si>
    <t>Олжа брокер ТОО</t>
  </si>
  <si>
    <t>Trade Broker Company ТОО</t>
  </si>
  <si>
    <t>Torino-06 ТОО</t>
  </si>
  <si>
    <t>Евразийский торговый брокер ТОО</t>
  </si>
  <si>
    <t>Корунд-777 ТОО</t>
  </si>
  <si>
    <t>ТОО "TBA Group"</t>
  </si>
  <si>
    <t>Ак Алтын Ко ТОО</t>
  </si>
  <si>
    <t>ЮТС Капитал ТОО</t>
  </si>
  <si>
    <t>AMKO GROUP ТОО</t>
  </si>
  <si>
    <t>ТОО "Адалант777"</t>
  </si>
  <si>
    <t>Актор НС ТОО</t>
  </si>
  <si>
    <t>ТОО IC Products</t>
  </si>
  <si>
    <t>KC Energy Group ТОО</t>
  </si>
  <si>
    <t>ТОО "Каспий нефть трейдинг"</t>
  </si>
  <si>
    <t>АО Шубарколь Премиум</t>
  </si>
  <si>
    <t>АО "ШУБАРКОЛЬ КОМИР"</t>
  </si>
  <si>
    <t>ТОО "Коксуский сахарный завод"</t>
  </si>
  <si>
    <t>Продовольственная контрактная корпорация АО НК</t>
  </si>
  <si>
    <t>250840004567</t>
  </si>
  <si>
    <t>231240026921</t>
  </si>
  <si>
    <t>190640003062</t>
  </si>
  <si>
    <t>130440022185</t>
  </si>
  <si>
    <t>020740000236</t>
  </si>
  <si>
    <t>150240026911</t>
  </si>
  <si>
    <t>950440000101</t>
  </si>
  <si>
    <t>FB Capital ТОО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</si>
</sst>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3" fillId="3" borderId="0" xfId="0" applyFont="1" applyFill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3" fontId="3" fillId="0" borderId="0" xfId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3" fillId="3" borderId="1" xfId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3" fontId="6" fillId="2" borderId="1" xfId="1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3" fontId="5" fillId="0" borderId="2" xfId="1" applyFont="1" applyBorder="1" applyAlignment="1">
      <alignment horizontal="center" vertical="center" wrapText="1"/>
    </xf>
    <xf numFmtId="43" fontId="4" fillId="0" borderId="3" xfId="1" applyFont="1" applyBorder="1" applyAlignment="1">
      <alignment horizontal="center" vertical="center" wrapText="1"/>
    </xf>
    <xf numFmtId="43" fontId="4" fillId="0" borderId="4" xfId="1" applyFont="1" applyBorder="1" applyAlignment="1">
      <alignment horizontal="center" vertical="center" wrapText="1"/>
    </xf>
    <xf numFmtId="43" fontId="4" fillId="0" borderId="5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2D6B2-001F-45E1-81ED-F66B5398CB4D}">
  <dimension ref="B2:Q47"/>
  <sheetViews>
    <sheetView tabSelected="1" zoomScale="55" zoomScaleNormal="55" workbookViewId="0">
      <selection activeCell="B5" sqref="B5:B41"/>
    </sheetView>
  </sheetViews>
  <sheetFormatPr defaultRowHeight="15.75" x14ac:dyDescent="0.25"/>
  <cols>
    <col min="1" max="1" width="1.7109375" style="4" customWidth="1"/>
    <col min="2" max="2" width="28" style="4" bestFit="1" customWidth="1"/>
    <col min="3" max="3" width="25.42578125" style="4" customWidth="1"/>
    <col min="4" max="4" width="29.85546875" style="4" bestFit="1" customWidth="1"/>
    <col min="5" max="5" width="29.85546875" style="4" customWidth="1"/>
    <col min="6" max="6" width="23.5703125" style="4" bestFit="1" customWidth="1"/>
    <col min="7" max="7" width="27.5703125" style="4" customWidth="1"/>
    <col min="8" max="8" width="64.42578125" style="4" customWidth="1"/>
    <col min="9" max="9" width="25" style="4" customWidth="1"/>
    <col min="10" max="10" width="21.5703125" style="4" bestFit="1" customWidth="1"/>
    <col min="11" max="11" width="21.140625" style="4" customWidth="1"/>
    <col min="12" max="12" width="21.5703125" style="4" bestFit="1" customWidth="1"/>
    <col min="13" max="13" width="22.5703125" style="4" bestFit="1" customWidth="1"/>
    <col min="14" max="14" width="24.85546875" style="4" bestFit="1" customWidth="1"/>
    <col min="15" max="15" width="23.28515625" style="4" bestFit="1" customWidth="1"/>
    <col min="16" max="16" width="25.42578125" style="4" bestFit="1" customWidth="1"/>
    <col min="17" max="17" width="26.5703125" style="3" bestFit="1" customWidth="1"/>
    <col min="18" max="16384" width="9.140625" style="4"/>
  </cols>
  <sheetData>
    <row r="2" spans="2:17" x14ac:dyDescent="0.25">
      <c r="Q2" s="3" t="s">
        <v>10</v>
      </c>
    </row>
    <row r="3" spans="2:17" ht="39" customHeight="1" x14ac:dyDescent="0.25">
      <c r="B3" s="19" t="s">
        <v>42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</row>
    <row r="4" spans="2:17" s="11" customFormat="1" ht="78.75" x14ac:dyDescent="0.25">
      <c r="B4" s="12" t="s">
        <v>0</v>
      </c>
      <c r="C4" s="12" t="s">
        <v>12</v>
      </c>
      <c r="D4" s="12" t="s">
        <v>11</v>
      </c>
      <c r="E4" s="12" t="s">
        <v>1</v>
      </c>
      <c r="F4" s="12" t="s">
        <v>13</v>
      </c>
      <c r="G4" s="12" t="s">
        <v>14</v>
      </c>
      <c r="H4" s="12" t="s">
        <v>2</v>
      </c>
      <c r="I4" s="12" t="s">
        <v>16</v>
      </c>
      <c r="J4" s="12" t="s">
        <v>3</v>
      </c>
      <c r="K4" s="12" t="s">
        <v>4</v>
      </c>
      <c r="L4" s="12" t="s">
        <v>8</v>
      </c>
      <c r="M4" s="12" t="s">
        <v>9</v>
      </c>
      <c r="N4" s="12" t="s">
        <v>7</v>
      </c>
      <c r="O4" s="12" t="s">
        <v>6</v>
      </c>
      <c r="P4" s="12" t="s">
        <v>5</v>
      </c>
      <c r="Q4" s="13" t="s">
        <v>15</v>
      </c>
    </row>
    <row r="5" spans="2:17" s="1" customFormat="1" ht="47.25" x14ac:dyDescent="0.25">
      <c r="B5" s="20" t="s">
        <v>72</v>
      </c>
      <c r="C5" s="2" t="s">
        <v>104</v>
      </c>
      <c r="D5" s="2" t="s">
        <v>136</v>
      </c>
      <c r="E5" s="2" t="s">
        <v>148</v>
      </c>
      <c r="F5" s="2" t="s">
        <v>155</v>
      </c>
      <c r="G5" s="2" t="s">
        <v>162</v>
      </c>
      <c r="H5" s="8" t="str">
        <f t="shared" ref="H5:H41" si="0">VLOOKUP(J5,Товар,2,FALSE)</f>
        <v>AI-92 benzini tay AMoZ,FCA st.Tendik,tek temirjol koligimen jetkizy/Бензин АИ-92 ТОО АНПЗ,FCA ст.Тендык,поставка только ж/д транспортом</v>
      </c>
      <c r="I5" s="2" t="s">
        <v>66</v>
      </c>
      <c r="J5" s="7" t="s">
        <v>43</v>
      </c>
      <c r="K5" s="2">
        <v>1</v>
      </c>
      <c r="L5" s="10">
        <v>217731.68</v>
      </c>
      <c r="M5" s="10">
        <v>217731.68</v>
      </c>
      <c r="N5" s="10">
        <v>217731.68</v>
      </c>
      <c r="O5" s="10">
        <v>217731.68</v>
      </c>
      <c r="P5" s="10">
        <v>217731.68</v>
      </c>
      <c r="Q5" s="6">
        <v>14152559.199999999</v>
      </c>
    </row>
    <row r="6" spans="2:17" s="1" customFormat="1" ht="47.25" x14ac:dyDescent="0.25">
      <c r="B6" s="20" t="s">
        <v>72</v>
      </c>
      <c r="C6" s="2" t="s">
        <v>104</v>
      </c>
      <c r="D6" s="2" t="s">
        <v>136</v>
      </c>
      <c r="E6" s="2" t="s">
        <v>149</v>
      </c>
      <c r="F6" s="2" t="s">
        <v>156</v>
      </c>
      <c r="G6" s="2" t="s">
        <v>149</v>
      </c>
      <c r="H6" s="8" t="str">
        <f t="shared" si="0"/>
        <v>AI-92 benzini tay AMoZ,FCA st.Tendik,tek temirjol koligimen jetkizy/Бензин АИ-92 ТОО АНПЗ,FCA ст.Тендык,поставка только ж/д транспортом</v>
      </c>
      <c r="I6" s="2" t="s">
        <v>66</v>
      </c>
      <c r="J6" s="7" t="s">
        <v>43</v>
      </c>
      <c r="K6" s="2">
        <v>1</v>
      </c>
      <c r="L6" s="10">
        <v>217731.68</v>
      </c>
      <c r="M6" s="10">
        <v>217731.68</v>
      </c>
      <c r="N6" s="10">
        <v>217731.68</v>
      </c>
      <c r="O6" s="10">
        <v>217731.68</v>
      </c>
      <c r="P6" s="10">
        <v>217731.68</v>
      </c>
      <c r="Q6" s="6">
        <v>42457677.600000001</v>
      </c>
    </row>
    <row r="7" spans="2:17" s="1" customFormat="1" ht="47.25" x14ac:dyDescent="0.25">
      <c r="B7" s="20" t="s">
        <v>73</v>
      </c>
      <c r="C7" s="2" t="s">
        <v>105</v>
      </c>
      <c r="D7" s="2" t="s">
        <v>137</v>
      </c>
      <c r="E7" s="2" t="s">
        <v>149</v>
      </c>
      <c r="F7" s="2" t="s">
        <v>156</v>
      </c>
      <c r="G7" s="2" t="s">
        <v>149</v>
      </c>
      <c r="H7" s="8" t="str">
        <f t="shared" si="0"/>
        <v>AI-92 benzini tay AMoZ,FCA st.Tendik,tek temirjol koligimen jetkizy/Бензин АИ-92 ТОО АНПЗ,FCA ст.Тендык,поставка только ж/д транспортом</v>
      </c>
      <c r="I7" s="2" t="s">
        <v>66</v>
      </c>
      <c r="J7" s="7" t="s">
        <v>43</v>
      </c>
      <c r="K7" s="2">
        <v>1</v>
      </c>
      <c r="L7" s="10">
        <v>217731.68</v>
      </c>
      <c r="M7" s="10">
        <v>217731.68</v>
      </c>
      <c r="N7" s="10">
        <v>217731.68</v>
      </c>
      <c r="O7" s="10">
        <v>217731.68</v>
      </c>
      <c r="P7" s="10">
        <v>217731.68</v>
      </c>
      <c r="Q7" s="6">
        <v>42457677.600000001</v>
      </c>
    </row>
    <row r="8" spans="2:17" s="1" customFormat="1" ht="47.25" x14ac:dyDescent="0.25">
      <c r="B8" s="20" t="s">
        <v>73</v>
      </c>
      <c r="C8" s="2" t="s">
        <v>105</v>
      </c>
      <c r="D8" s="2" t="s">
        <v>137</v>
      </c>
      <c r="E8" s="2" t="s">
        <v>150</v>
      </c>
      <c r="F8" s="2" t="s">
        <v>157</v>
      </c>
      <c r="G8" s="2" t="s">
        <v>162</v>
      </c>
      <c r="H8" s="8" t="str">
        <f t="shared" si="0"/>
        <v>AI-92 benzini tay AMoZ,FCA st.Tendik,tek temirjol koligimen jetkizy/Бензин АИ-92 ТОО АНПЗ,FCA ст.Тендык,поставка только ж/д транспортом</v>
      </c>
      <c r="I8" s="2" t="s">
        <v>66</v>
      </c>
      <c r="J8" s="7" t="s">
        <v>43</v>
      </c>
      <c r="K8" s="2">
        <v>1</v>
      </c>
      <c r="L8" s="10">
        <v>217731.68</v>
      </c>
      <c r="M8" s="10">
        <v>217731.68</v>
      </c>
      <c r="N8" s="10">
        <v>217731.68</v>
      </c>
      <c r="O8" s="10">
        <v>217731.68</v>
      </c>
      <c r="P8" s="10">
        <v>217731.68</v>
      </c>
      <c r="Q8" s="6">
        <v>42457677.600000001</v>
      </c>
    </row>
    <row r="9" spans="2:17" s="1" customFormat="1" ht="47.25" x14ac:dyDescent="0.25">
      <c r="B9" s="20" t="s">
        <v>74</v>
      </c>
      <c r="C9" s="2" t="s">
        <v>106</v>
      </c>
      <c r="D9" s="2" t="s">
        <v>138</v>
      </c>
      <c r="E9" s="2" t="s">
        <v>149</v>
      </c>
      <c r="F9" s="2" t="s">
        <v>156</v>
      </c>
      <c r="G9" s="2" t="s">
        <v>149</v>
      </c>
      <c r="H9" s="8" t="str">
        <f t="shared" si="0"/>
        <v>Benzin AI-92 JSHS PMHZ,FCA st.Pavlodar-port,jetkizy tek t/j/ kolikpen/Бензин АИ-92 ТОО ПНХЗ, FCA ст. Павлодар-порт, поставка только ж/д/ транспортом</v>
      </c>
      <c r="I9" s="2" t="s">
        <v>66</v>
      </c>
      <c r="J9" s="7" t="s">
        <v>44</v>
      </c>
      <c r="K9" s="2">
        <v>2</v>
      </c>
      <c r="L9" s="10">
        <v>246953.19</v>
      </c>
      <c r="M9" s="10">
        <v>246953.19</v>
      </c>
      <c r="N9" s="10">
        <v>246953.19</v>
      </c>
      <c r="O9" s="10">
        <v>246953.19</v>
      </c>
      <c r="P9" s="10">
        <v>246953.19</v>
      </c>
      <c r="Q9" s="6">
        <v>144467616.15000001</v>
      </c>
    </row>
    <row r="10" spans="2:17" s="1" customFormat="1" ht="47.25" x14ac:dyDescent="0.25">
      <c r="B10" s="20" t="s">
        <v>75</v>
      </c>
      <c r="C10" s="2" t="s">
        <v>107</v>
      </c>
      <c r="D10" s="2" t="s">
        <v>139</v>
      </c>
      <c r="E10" s="2" t="s">
        <v>149</v>
      </c>
      <c r="F10" s="2" t="s">
        <v>156</v>
      </c>
      <c r="G10" s="2" t="s">
        <v>149</v>
      </c>
      <c r="H10" s="8" t="str">
        <f t="shared" si="0"/>
        <v>Benzin AI-92 JSHS PMHZ,FCA st.Pavlodar-port,jetkizy tek t/j/ kolikpen/Бензин АИ-92 ТОО ПНХЗ, FCA ст. Павлодар-порт, поставка только ж/д/ транспортом</v>
      </c>
      <c r="I10" s="2" t="s">
        <v>66</v>
      </c>
      <c r="J10" s="7" t="s">
        <v>44</v>
      </c>
      <c r="K10" s="2">
        <v>1</v>
      </c>
      <c r="L10" s="10">
        <v>246953.19</v>
      </c>
      <c r="M10" s="10">
        <v>246953.19</v>
      </c>
      <c r="N10" s="10">
        <v>246953.19</v>
      </c>
      <c r="O10" s="10">
        <v>246953.19</v>
      </c>
      <c r="P10" s="10">
        <v>246953.19</v>
      </c>
      <c r="Q10" s="6">
        <v>96311744.099999994</v>
      </c>
    </row>
    <row r="11" spans="2:17" s="1" customFormat="1" ht="47.25" x14ac:dyDescent="0.25">
      <c r="B11" s="20" t="s">
        <v>76</v>
      </c>
      <c r="C11" s="2" t="s">
        <v>108</v>
      </c>
      <c r="D11" s="2" t="s">
        <v>137</v>
      </c>
      <c r="E11" s="2" t="s">
        <v>149</v>
      </c>
      <c r="F11" s="2" t="s">
        <v>156</v>
      </c>
      <c r="G11" s="2" t="s">
        <v>149</v>
      </c>
      <c r="H11" s="8" t="str">
        <f t="shared" si="0"/>
        <v>AI-92 benzini tay AMoZ,FCA st.Tendik,tek temirjol koligimen jetkizy/Бензин АИ-92 ТОО АНПЗ,FCA ст.Тендык,поставка только ж/д транспортом</v>
      </c>
      <c r="I11" s="2" t="s">
        <v>66</v>
      </c>
      <c r="J11" s="7" t="s">
        <v>43</v>
      </c>
      <c r="K11" s="2">
        <v>1</v>
      </c>
      <c r="L11" s="10">
        <v>217731.68</v>
      </c>
      <c r="M11" s="10">
        <v>217731.68</v>
      </c>
      <c r="N11" s="10">
        <v>217731.68</v>
      </c>
      <c r="O11" s="10">
        <v>217731.68</v>
      </c>
      <c r="P11" s="10">
        <v>217731.68</v>
      </c>
      <c r="Q11" s="6">
        <v>14152559.199999999</v>
      </c>
    </row>
    <row r="12" spans="2:17" s="1" customFormat="1" ht="47.25" x14ac:dyDescent="0.25">
      <c r="B12" s="20" t="s">
        <v>77</v>
      </c>
      <c r="C12" s="2" t="s">
        <v>109</v>
      </c>
      <c r="D12" s="2" t="s">
        <v>137</v>
      </c>
      <c r="E12" s="2" t="s">
        <v>150</v>
      </c>
      <c r="F12" s="2" t="s">
        <v>157</v>
      </c>
      <c r="G12" s="2" t="s">
        <v>162</v>
      </c>
      <c r="H12" s="8" t="str">
        <f t="shared" si="0"/>
        <v>AI-95 benzini tay AMoZ,FCA st.Tendik,tek temirjol koligimen jetkizy/Бензин АИ-95 ТОО АНПЗ,FCA ст.Тендык,поставка только ж/д транспортом</v>
      </c>
      <c r="I12" s="2" t="s">
        <v>67</v>
      </c>
      <c r="J12" s="7" t="s">
        <v>45</v>
      </c>
      <c r="K12" s="2">
        <v>1</v>
      </c>
      <c r="L12" s="10">
        <v>292520.25</v>
      </c>
      <c r="M12" s="10">
        <v>292520.25</v>
      </c>
      <c r="N12" s="10">
        <v>292520.25</v>
      </c>
      <c r="O12" s="10">
        <v>292520.25</v>
      </c>
      <c r="P12" s="10">
        <v>292520.25</v>
      </c>
      <c r="Q12" s="6">
        <v>19013816.25</v>
      </c>
    </row>
    <row r="13" spans="2:17" s="1" customFormat="1" ht="47.25" x14ac:dyDescent="0.25">
      <c r="B13" s="20" t="s">
        <v>78</v>
      </c>
      <c r="C13" s="2" t="s">
        <v>110</v>
      </c>
      <c r="D13" s="2" t="s">
        <v>140</v>
      </c>
      <c r="E13" s="2" t="s">
        <v>149</v>
      </c>
      <c r="F13" s="2" t="s">
        <v>156</v>
      </c>
      <c r="G13" s="2" t="s">
        <v>149</v>
      </c>
      <c r="H13" s="8" t="str">
        <f t="shared" si="0"/>
        <v>AI-95 benzini tay AMoZ,FCA st.Tendik,tek temirjol koligimen jetkizy/Бензин АИ-95 ТОО АНПЗ,FCA ст.Тендык,поставка только ж/д транспортом</v>
      </c>
      <c r="I13" s="2" t="s">
        <v>67</v>
      </c>
      <c r="J13" s="7" t="s">
        <v>45</v>
      </c>
      <c r="K13" s="2">
        <v>1</v>
      </c>
      <c r="L13" s="10">
        <v>292520.25</v>
      </c>
      <c r="M13" s="10">
        <v>292520.25</v>
      </c>
      <c r="N13" s="10">
        <v>292520.25</v>
      </c>
      <c r="O13" s="10">
        <v>292520.25</v>
      </c>
      <c r="P13" s="10">
        <v>292520.25</v>
      </c>
      <c r="Q13" s="6">
        <v>19013816.25</v>
      </c>
    </row>
    <row r="14" spans="2:17" s="1" customFormat="1" ht="47.25" x14ac:dyDescent="0.25">
      <c r="B14" s="20" t="s">
        <v>79</v>
      </c>
      <c r="C14" s="2" t="s">
        <v>111</v>
      </c>
      <c r="D14" s="2" t="s">
        <v>137</v>
      </c>
      <c r="E14" s="2" t="s">
        <v>149</v>
      </c>
      <c r="F14" s="2" t="s">
        <v>156</v>
      </c>
      <c r="G14" s="2" t="s">
        <v>149</v>
      </c>
      <c r="H14" s="8" t="str">
        <f t="shared" si="0"/>
        <v>AI-95 benzini,PMHZ JSHS,Pavlodar-port st.FCA,tek temir jol koligimen jetkizy/Бензин АИ-95,ТОО ПНХЗ,FCA ст.Павлодар-порт,поставка только ж/д транспортом</v>
      </c>
      <c r="I14" s="2" t="s">
        <v>67</v>
      </c>
      <c r="J14" s="7" t="s">
        <v>46</v>
      </c>
      <c r="K14" s="2">
        <v>1</v>
      </c>
      <c r="L14" s="10">
        <v>296491.03000000003</v>
      </c>
      <c r="M14" s="10">
        <v>296491.03000000003</v>
      </c>
      <c r="N14" s="10">
        <v>296491.03000000003</v>
      </c>
      <c r="O14" s="10">
        <v>296491.03000000003</v>
      </c>
      <c r="P14" s="10">
        <v>296491.03000000003</v>
      </c>
      <c r="Q14" s="6">
        <v>38543833.899999999</v>
      </c>
    </row>
    <row r="15" spans="2:17" s="1" customFormat="1" ht="47.25" x14ac:dyDescent="0.25">
      <c r="B15" s="20" t="s">
        <v>80</v>
      </c>
      <c r="C15" s="2" t="s">
        <v>112</v>
      </c>
      <c r="D15" s="2" t="s">
        <v>136</v>
      </c>
      <c r="E15" s="2" t="s">
        <v>149</v>
      </c>
      <c r="F15" s="2" t="s">
        <v>156</v>
      </c>
      <c r="G15" s="2" t="s">
        <v>149</v>
      </c>
      <c r="H15" s="8" t="str">
        <f t="shared" si="0"/>
        <v>AI-95 benzini,PMHZ JSHS,Pavlodar-port st.FCA,tek temir jol koligimen jetkizy/Бензин АИ-95,ТОО ПНХЗ,FCA ст.Павлодар-порт,поставка только ж/д транспортом</v>
      </c>
      <c r="I15" s="2" t="s">
        <v>67</v>
      </c>
      <c r="J15" s="7" t="s">
        <v>46</v>
      </c>
      <c r="K15" s="2">
        <v>1</v>
      </c>
      <c r="L15" s="10">
        <v>296342</v>
      </c>
      <c r="M15" s="10">
        <v>296342</v>
      </c>
      <c r="N15" s="10">
        <v>296342</v>
      </c>
      <c r="O15" s="10">
        <v>296342</v>
      </c>
      <c r="P15" s="10">
        <v>296342</v>
      </c>
      <c r="Q15" s="6">
        <v>19262230</v>
      </c>
    </row>
    <row r="16" spans="2:17" s="1" customFormat="1" ht="47.25" x14ac:dyDescent="0.25">
      <c r="B16" s="20" t="s">
        <v>81</v>
      </c>
      <c r="C16" s="2" t="s">
        <v>113</v>
      </c>
      <c r="D16" s="2" t="s">
        <v>137</v>
      </c>
      <c r="E16" s="2" t="s">
        <v>149</v>
      </c>
      <c r="F16" s="2" t="s">
        <v>156</v>
      </c>
      <c r="G16" s="2" t="s">
        <v>149</v>
      </c>
      <c r="H16" s="8" t="str">
        <f t="shared" si="0"/>
        <v>AI-95 benzini,PMHZ JSHS,Pavlodar-port st.FCA,tek temir jol koligimen jetkizy/Бензин АИ-95,ТОО ПНХЗ,FCA ст.Павлодар-порт,поставка только ж/д транспортом</v>
      </c>
      <c r="I16" s="2" t="s">
        <v>67</v>
      </c>
      <c r="J16" s="7" t="s">
        <v>46</v>
      </c>
      <c r="K16" s="2">
        <v>1</v>
      </c>
      <c r="L16" s="10">
        <v>296341.03000000003</v>
      </c>
      <c r="M16" s="10">
        <v>296341.03000000003</v>
      </c>
      <c r="N16" s="10">
        <v>296341.03000000003</v>
      </c>
      <c r="O16" s="10">
        <v>296341.03000000003</v>
      </c>
      <c r="P16" s="10">
        <v>296341.03000000003</v>
      </c>
      <c r="Q16" s="6">
        <v>57786500.850000001</v>
      </c>
    </row>
    <row r="17" spans="2:17" s="1" customFormat="1" ht="47.25" x14ac:dyDescent="0.25">
      <c r="B17" s="20" t="s">
        <v>82</v>
      </c>
      <c r="C17" s="2" t="s">
        <v>114</v>
      </c>
      <c r="D17" s="2" t="s">
        <v>136</v>
      </c>
      <c r="E17" s="2" t="s">
        <v>149</v>
      </c>
      <c r="F17" s="2" t="s">
        <v>156</v>
      </c>
      <c r="G17" s="2" t="s">
        <v>149</v>
      </c>
      <c r="H17" s="8" t="str">
        <f t="shared" si="0"/>
        <v>Битум нефтяной дорожный 100/130 ТОО ПНХЗ, условия поставки FCA Павлодарская область, поставка только железнодорожным транспортом</v>
      </c>
      <c r="I17" s="2" t="s">
        <v>70</v>
      </c>
      <c r="J17" s="7" t="s">
        <v>47</v>
      </c>
      <c r="K17" s="2">
        <v>2</v>
      </c>
      <c r="L17" s="10">
        <v>158443.75</v>
      </c>
      <c r="M17" s="10">
        <v>158443.75</v>
      </c>
      <c r="N17" s="10">
        <v>158443.75</v>
      </c>
      <c r="O17" s="10">
        <v>158443.75</v>
      </c>
      <c r="P17" s="10">
        <v>158443.75</v>
      </c>
      <c r="Q17" s="6">
        <v>61793062.5</v>
      </c>
    </row>
    <row r="18" spans="2:17" s="1" customFormat="1" ht="47.25" x14ac:dyDescent="0.25">
      <c r="B18" s="20" t="s">
        <v>83</v>
      </c>
      <c r="C18" s="2" t="s">
        <v>115</v>
      </c>
      <c r="D18" s="2" t="s">
        <v>141</v>
      </c>
      <c r="E18" s="2" t="s">
        <v>149</v>
      </c>
      <c r="F18" s="2" t="s">
        <v>156</v>
      </c>
      <c r="G18" s="2" t="s">
        <v>149</v>
      </c>
      <c r="H18" s="8" t="str">
        <f t="shared" si="0"/>
        <v>Битум нефтяной дорожный 70/100 ТОО ПНХЗ, цена с НДС условия поставки FCA Павлодарская область, поставка только ж/д транспортом</v>
      </c>
      <c r="I18" s="2" t="s">
        <v>70</v>
      </c>
      <c r="J18" s="7" t="s">
        <v>48</v>
      </c>
      <c r="K18" s="2">
        <v>1</v>
      </c>
      <c r="L18" s="10">
        <v>158443.75</v>
      </c>
      <c r="M18" s="10">
        <v>158443.75</v>
      </c>
      <c r="N18" s="10">
        <v>158443.75</v>
      </c>
      <c r="O18" s="10">
        <v>158443.75</v>
      </c>
      <c r="P18" s="10">
        <v>158443.75</v>
      </c>
      <c r="Q18" s="6">
        <v>20597687.5</v>
      </c>
    </row>
    <row r="19" spans="2:17" s="1" customFormat="1" ht="47.25" x14ac:dyDescent="0.25">
      <c r="B19" s="20" t="s">
        <v>84</v>
      </c>
      <c r="C19" s="2" t="s">
        <v>116</v>
      </c>
      <c r="D19" s="2" t="s">
        <v>142</v>
      </c>
      <c r="E19" s="2" t="s">
        <v>151</v>
      </c>
      <c r="F19" s="2" t="s">
        <v>158</v>
      </c>
      <c r="G19" s="2" t="s">
        <v>162</v>
      </c>
      <c r="H19" s="8" t="str">
        <f t="shared" si="0"/>
        <v>D komir 10-80 mm Shubarkol Prem. AQ FCA Shubarkol stan. Qostanai oblysyna T + 3 ai/уголь Д 10-80 мм АО Шубарколь Прем. FCA ст. Шубарколь на Костанайскую обл T+3 мес.</v>
      </c>
      <c r="I19" s="2">
        <v>2701</v>
      </c>
      <c r="J19" s="7" t="s">
        <v>36</v>
      </c>
      <c r="K19" s="2">
        <v>1</v>
      </c>
      <c r="L19" s="10">
        <v>10136</v>
      </c>
      <c r="M19" s="10">
        <v>10136</v>
      </c>
      <c r="N19" s="10">
        <v>10136</v>
      </c>
      <c r="O19" s="10">
        <v>10136</v>
      </c>
      <c r="P19" s="10">
        <v>10136</v>
      </c>
      <c r="Q19" s="6">
        <v>3547600</v>
      </c>
    </row>
    <row r="20" spans="2:17" s="1" customFormat="1" ht="47.25" x14ac:dyDescent="0.25">
      <c r="B20" s="20" t="s">
        <v>85</v>
      </c>
      <c r="C20" s="2" t="s">
        <v>117</v>
      </c>
      <c r="D20" s="2" t="s">
        <v>136</v>
      </c>
      <c r="E20" s="2" t="s">
        <v>149</v>
      </c>
      <c r="F20" s="2" t="s">
        <v>156</v>
      </c>
      <c r="G20" s="2" t="s">
        <v>149</v>
      </c>
      <c r="H20" s="8" t="str">
        <f t="shared" si="0"/>
        <v>TC-1 reaktivti qozgaltqyshtarynaarnalganotyn, AMOZ JSHS, FCA, tendik stansiasy, t / j jetkizy/Топливо для реактив двиг TC-1, ТОО АНПЗ, FCA, СТ. ТЕНДЫК, поставка ж/д</v>
      </c>
      <c r="I20" s="2" t="s">
        <v>69</v>
      </c>
      <c r="J20" s="7" t="s">
        <v>49</v>
      </c>
      <c r="K20" s="2">
        <v>1</v>
      </c>
      <c r="L20" s="10">
        <v>404769.97</v>
      </c>
      <c r="M20" s="10">
        <v>404769.97</v>
      </c>
      <c r="N20" s="10">
        <v>404769.97</v>
      </c>
      <c r="O20" s="10">
        <v>404769.97</v>
      </c>
      <c r="P20" s="10">
        <v>404769.97</v>
      </c>
      <c r="Q20" s="6">
        <v>26310048.050000001</v>
      </c>
    </row>
    <row r="21" spans="2:17" s="1" customFormat="1" ht="63" x14ac:dyDescent="0.25">
      <c r="B21" s="20" t="s">
        <v>86</v>
      </c>
      <c r="C21" s="2" t="s">
        <v>118</v>
      </c>
      <c r="D21" s="2" t="s">
        <v>139</v>
      </c>
      <c r="E21" s="2" t="s">
        <v>149</v>
      </c>
      <c r="F21" s="2" t="s">
        <v>156</v>
      </c>
      <c r="G21" s="2" t="s">
        <v>149</v>
      </c>
      <c r="H21" s="8" t="str">
        <f t="shared" si="0"/>
        <v>RT reaktivti qozgaltqyshtarga arnalgan otyn,PMHZ JSHS,FCA,Pavlodar-port stans,tek t/ jol koligimenjetkizy/Топливо д/ реакт двиг марки РТ,ТОО ПНХЗ,FCA,ст.Павлодар-порт,поставка то</v>
      </c>
      <c r="I21" s="2" t="s">
        <v>69</v>
      </c>
      <c r="J21" s="7" t="s">
        <v>50</v>
      </c>
      <c r="K21" s="2">
        <v>2</v>
      </c>
      <c r="L21" s="10">
        <v>408002.15</v>
      </c>
      <c r="M21" s="10">
        <v>408002.15</v>
      </c>
      <c r="N21" s="10">
        <v>408002.15</v>
      </c>
      <c r="O21" s="10">
        <v>408002.15</v>
      </c>
      <c r="P21" s="10">
        <v>408002.15</v>
      </c>
      <c r="Q21" s="6">
        <v>106080559</v>
      </c>
    </row>
    <row r="22" spans="2:17" s="1" customFormat="1" ht="47.25" x14ac:dyDescent="0.25">
      <c r="B22" s="20" t="s">
        <v>87</v>
      </c>
      <c r="C22" s="2" t="s">
        <v>119</v>
      </c>
      <c r="D22" s="2" t="s">
        <v>139</v>
      </c>
      <c r="E22" s="2" t="s">
        <v>149</v>
      </c>
      <c r="F22" s="2" t="s">
        <v>156</v>
      </c>
      <c r="G22" s="2" t="s">
        <v>149</v>
      </c>
      <c r="H22" s="8" t="str">
        <f t="shared" si="0"/>
        <v>Jazgy dizeldi otyn DT-L-K4 PMHZ JSHS Pavlodar-port st. FCA jetkizy sharttary/Топливо дизельное летнее ДТ-Л-K4 ТОО ПНХЗ условия поставки FCA ст. Павлодар-порт</v>
      </c>
      <c r="I22" s="2" t="s">
        <v>68</v>
      </c>
      <c r="J22" s="7" t="s">
        <v>51</v>
      </c>
      <c r="K22" s="2">
        <v>2</v>
      </c>
      <c r="L22" s="10">
        <v>331011.21999999997</v>
      </c>
      <c r="M22" s="10">
        <v>331011.21999999997</v>
      </c>
      <c r="N22" s="10">
        <v>331011.21999999997</v>
      </c>
      <c r="O22" s="10">
        <v>331011.21999999997</v>
      </c>
      <c r="P22" s="10">
        <v>331011.21999999997</v>
      </c>
      <c r="Q22" s="6">
        <v>258188751.59999999</v>
      </c>
    </row>
    <row r="23" spans="2:17" s="1" customFormat="1" ht="47.25" x14ac:dyDescent="0.25">
      <c r="B23" s="20" t="s">
        <v>87</v>
      </c>
      <c r="C23" s="2" t="s">
        <v>119</v>
      </c>
      <c r="D23" s="2" t="s">
        <v>141</v>
      </c>
      <c r="E23" s="2" t="s">
        <v>149</v>
      </c>
      <c r="F23" s="2" t="s">
        <v>156</v>
      </c>
      <c r="G23" s="2" t="s">
        <v>149</v>
      </c>
      <c r="H23" s="8" t="str">
        <f t="shared" si="0"/>
        <v>Jazgy dizeldi otyn DT-L-K4 PMHZ JSHS Pavlodar-port st. FCA jetkizy sharttary/Топливо дизельное летнее ДТ-Л-K4 ТОО ПНХЗ условия поставки FCA ст. Павлодар-порт</v>
      </c>
      <c r="I23" s="2" t="s">
        <v>68</v>
      </c>
      <c r="J23" s="7" t="s">
        <v>51</v>
      </c>
      <c r="K23" s="2">
        <v>1</v>
      </c>
      <c r="L23" s="10">
        <v>331011.21999999997</v>
      </c>
      <c r="M23" s="10">
        <v>331011.21999999997</v>
      </c>
      <c r="N23" s="10">
        <v>331011.21999999997</v>
      </c>
      <c r="O23" s="10">
        <v>331011.21999999997</v>
      </c>
      <c r="P23" s="10">
        <v>331011.21999999997</v>
      </c>
      <c r="Q23" s="6">
        <v>129094375.8</v>
      </c>
    </row>
    <row r="24" spans="2:17" s="1" customFormat="1" ht="47.25" x14ac:dyDescent="0.25">
      <c r="B24" s="20" t="s">
        <v>87</v>
      </c>
      <c r="C24" s="2" t="s">
        <v>119</v>
      </c>
      <c r="D24" s="2" t="s">
        <v>143</v>
      </c>
      <c r="E24" s="2" t="s">
        <v>149</v>
      </c>
      <c r="F24" s="2" t="s">
        <v>156</v>
      </c>
      <c r="G24" s="2" t="s">
        <v>149</v>
      </c>
      <c r="H24" s="8" t="str">
        <f t="shared" si="0"/>
        <v>Jazgy dizeldi otyn DT-L-K4 PMHZ JSHS Pavlodar-port st. FCA jetkizy sharttary/Топливо дизельное летнее ДТ-Л-K4 ТОО ПНХЗ условия поставки FCA ст. Павлодар-порт</v>
      </c>
      <c r="I24" s="2" t="s">
        <v>68</v>
      </c>
      <c r="J24" s="7" t="s">
        <v>51</v>
      </c>
      <c r="K24" s="2">
        <v>1</v>
      </c>
      <c r="L24" s="10">
        <v>331011.21999999997</v>
      </c>
      <c r="M24" s="10">
        <v>331011.21999999997</v>
      </c>
      <c r="N24" s="10">
        <v>331011.21999999997</v>
      </c>
      <c r="O24" s="10">
        <v>331011.21999999997</v>
      </c>
      <c r="P24" s="10">
        <v>331011.21999999997</v>
      </c>
      <c r="Q24" s="6">
        <v>129094375.8</v>
      </c>
    </row>
    <row r="25" spans="2:17" s="1" customFormat="1" ht="63" x14ac:dyDescent="0.25">
      <c r="B25" s="20" t="s">
        <v>88</v>
      </c>
      <c r="C25" s="2" t="s">
        <v>120</v>
      </c>
      <c r="D25" s="2" t="s">
        <v>144</v>
      </c>
      <c r="E25" s="2" t="s">
        <v>152</v>
      </c>
      <c r="F25" s="2" t="s">
        <v>159</v>
      </c>
      <c r="G25" s="2" t="s">
        <v>152</v>
      </c>
      <c r="H25" s="8" t="str">
        <f t="shared" si="0"/>
        <v>Shubarkol Komir AQ 0-300 mm (207 tonna) klasty D markaly komir FCA st.Qyzyljarst.Shubarkol Almaty obl.na/уголь марки Д класса 0-300 мм (207 тонн) АО Шубарколь комир FCA ст.Кызылжарст Алм</v>
      </c>
      <c r="I25" s="2">
        <v>2701</v>
      </c>
      <c r="J25" s="7" t="s">
        <v>17</v>
      </c>
      <c r="K25" s="2">
        <v>1</v>
      </c>
      <c r="L25" s="10">
        <v>9363.2000000000007</v>
      </c>
      <c r="M25" s="10">
        <v>9363.2000000000007</v>
      </c>
      <c r="N25" s="10">
        <v>9363.2000000000007</v>
      </c>
      <c r="O25" s="10">
        <v>9363.2000000000007</v>
      </c>
      <c r="P25" s="10">
        <v>9363.2000000000007</v>
      </c>
      <c r="Q25" s="6">
        <v>1938182.4</v>
      </c>
    </row>
    <row r="26" spans="2:17" s="1" customFormat="1" ht="63" x14ac:dyDescent="0.25">
      <c r="B26" s="20" t="s">
        <v>89</v>
      </c>
      <c r="C26" s="2" t="s">
        <v>121</v>
      </c>
      <c r="D26" s="2" t="s">
        <v>89</v>
      </c>
      <c r="E26" s="2" t="s">
        <v>152</v>
      </c>
      <c r="F26" s="2" t="s">
        <v>159</v>
      </c>
      <c r="G26" s="2" t="s">
        <v>152</v>
      </c>
      <c r="H26" s="8" t="str">
        <f t="shared" si="0"/>
        <v>Shubarkol Komir AQ 0-300 mm(207 tonna) klasty D markaly komir FCA st.Qyzyljarst.Shubarkol Qaragandy obl/уголь марки Д класса 0-300 мм (207 тонн) АОШубарколь комир FCA ст.КызылжарстКарага</v>
      </c>
      <c r="I26" s="2">
        <v>2701</v>
      </c>
      <c r="J26" s="7" t="s">
        <v>18</v>
      </c>
      <c r="K26" s="2">
        <v>1</v>
      </c>
      <c r="L26" s="10">
        <v>9270.5</v>
      </c>
      <c r="M26" s="10">
        <v>9270.5</v>
      </c>
      <c r="N26" s="10">
        <v>9270.5</v>
      </c>
      <c r="O26" s="10">
        <v>9270.5</v>
      </c>
      <c r="P26" s="10">
        <v>9270.5</v>
      </c>
      <c r="Q26" s="6">
        <v>1918993.5</v>
      </c>
    </row>
    <row r="27" spans="2:17" s="1" customFormat="1" ht="47.25" x14ac:dyDescent="0.25">
      <c r="B27" s="20" t="s">
        <v>90</v>
      </c>
      <c r="C27" s="2" t="s">
        <v>122</v>
      </c>
      <c r="D27" s="2" t="s">
        <v>144</v>
      </c>
      <c r="E27" s="2" t="s">
        <v>152</v>
      </c>
      <c r="F27" s="2" t="s">
        <v>159</v>
      </c>
      <c r="G27" s="2" t="s">
        <v>152</v>
      </c>
      <c r="H27" s="8" t="str">
        <f t="shared" si="0"/>
        <v>Shubarkol KomirAQ 0-300 mm (207 tonna) klasty Dmarkaly komir FCA st.Qyzyljarst.Shubarkol SQO/уголь марки Д класса 0-300 мм (207тонн) АО Шубарколь комир FCA ст.Кызылжарст СКО</v>
      </c>
      <c r="I27" s="2">
        <v>2701</v>
      </c>
      <c r="J27" s="7" t="s">
        <v>40</v>
      </c>
      <c r="K27" s="2">
        <v>1</v>
      </c>
      <c r="L27" s="10">
        <v>9042.8700000000008</v>
      </c>
      <c r="M27" s="10">
        <v>9042.8700000000008</v>
      </c>
      <c r="N27" s="10">
        <v>9042.8700000000008</v>
      </c>
      <c r="O27" s="10">
        <v>9042.8700000000008</v>
      </c>
      <c r="P27" s="10">
        <v>9042.8700000000008</v>
      </c>
      <c r="Q27" s="6">
        <v>1871874.09</v>
      </c>
    </row>
    <row r="28" spans="2:17" s="1" customFormat="1" ht="31.5" x14ac:dyDescent="0.25">
      <c r="B28" s="20" t="s">
        <v>91</v>
      </c>
      <c r="C28" s="2" t="s">
        <v>123</v>
      </c>
      <c r="D28" s="2" t="s">
        <v>145</v>
      </c>
      <c r="E28" s="2" t="s">
        <v>153</v>
      </c>
      <c r="F28" s="2" t="s">
        <v>160</v>
      </c>
      <c r="G28" s="2" t="s">
        <v>162</v>
      </c>
      <c r="H28" s="8" t="str">
        <f t="shared" si="0"/>
        <v>aq qant, EXW jetkizy sharttary/сахар белый, условия поставки EXW</v>
      </c>
      <c r="I28" s="2">
        <v>1701</v>
      </c>
      <c r="J28" s="7" t="s">
        <v>52</v>
      </c>
      <c r="K28" s="2">
        <v>1</v>
      </c>
      <c r="L28" s="10">
        <v>395000</v>
      </c>
      <c r="M28" s="10">
        <v>395000</v>
      </c>
      <c r="N28" s="10">
        <v>395000</v>
      </c>
      <c r="O28" s="10">
        <v>395000</v>
      </c>
      <c r="P28" s="10">
        <v>395000</v>
      </c>
      <c r="Q28" s="6">
        <v>26860000</v>
      </c>
    </row>
    <row r="29" spans="2:17" s="1" customFormat="1" ht="31.5" x14ac:dyDescent="0.25">
      <c r="B29" s="20" t="s">
        <v>92</v>
      </c>
      <c r="C29" s="2" t="s">
        <v>124</v>
      </c>
      <c r="D29" s="2" t="s">
        <v>145</v>
      </c>
      <c r="E29" s="2" t="s">
        <v>153</v>
      </c>
      <c r="F29" s="2" t="s">
        <v>160</v>
      </c>
      <c r="G29" s="2" t="s">
        <v>162</v>
      </c>
      <c r="H29" s="8" t="str">
        <f t="shared" si="0"/>
        <v>aq qant, EXW jetkizy sharttary/сахар белый, условия поставки EXW</v>
      </c>
      <c r="I29" s="2">
        <v>1701</v>
      </c>
      <c r="J29" s="7" t="s">
        <v>52</v>
      </c>
      <c r="K29" s="2">
        <v>1</v>
      </c>
      <c r="L29" s="10">
        <v>395000</v>
      </c>
      <c r="M29" s="10">
        <v>395000</v>
      </c>
      <c r="N29" s="10">
        <v>395000</v>
      </c>
      <c r="O29" s="10">
        <v>395000</v>
      </c>
      <c r="P29" s="10">
        <v>395000</v>
      </c>
      <c r="Q29" s="6">
        <v>26860000</v>
      </c>
    </row>
    <row r="30" spans="2:17" s="1" customFormat="1" ht="47.25" x14ac:dyDescent="0.25">
      <c r="B30" s="20" t="s">
        <v>84</v>
      </c>
      <c r="C30" s="2" t="s">
        <v>116</v>
      </c>
      <c r="D30" s="2" t="s">
        <v>139</v>
      </c>
      <c r="E30" s="2" t="s">
        <v>152</v>
      </c>
      <c r="F30" s="2" t="s">
        <v>159</v>
      </c>
      <c r="G30" s="2" t="s">
        <v>152</v>
      </c>
      <c r="H30" s="8" t="str">
        <f t="shared" si="0"/>
        <v>D markaly komir klasty 50-300mm AO Shubarkol Komir FCA Aqmola obl T+3 ai/Уголь марки Д класса 50-300мм АО Шубарколь комир FCA на Акмолинскую обл. T+3 мес.</v>
      </c>
      <c r="I30" s="2">
        <v>2701</v>
      </c>
      <c r="J30" s="7" t="s">
        <v>19</v>
      </c>
      <c r="K30" s="2">
        <v>1</v>
      </c>
      <c r="L30" s="10">
        <v>9871.61</v>
      </c>
      <c r="M30" s="10">
        <v>9871.61</v>
      </c>
      <c r="N30" s="10">
        <v>9871.61</v>
      </c>
      <c r="O30" s="10">
        <v>9871.61</v>
      </c>
      <c r="P30" s="10">
        <v>9871.61</v>
      </c>
      <c r="Q30" s="6">
        <v>3306989.35</v>
      </c>
    </row>
    <row r="31" spans="2:17" s="1" customFormat="1" ht="31.5" x14ac:dyDescent="0.25">
      <c r="B31" s="20" t="s">
        <v>93</v>
      </c>
      <c r="C31" s="2" t="s">
        <v>125</v>
      </c>
      <c r="D31" s="2" t="s">
        <v>145</v>
      </c>
      <c r="E31" s="2" t="s">
        <v>153</v>
      </c>
      <c r="F31" s="2" t="s">
        <v>160</v>
      </c>
      <c r="G31" s="2" t="s">
        <v>162</v>
      </c>
      <c r="H31" s="8" t="str">
        <f t="shared" si="0"/>
        <v>aq qant, EXW jetkizy sharttary/сахар белый, условия поставки EXW</v>
      </c>
      <c r="I31" s="2">
        <v>1701</v>
      </c>
      <c r="J31" s="7" t="s">
        <v>52</v>
      </c>
      <c r="K31" s="2">
        <v>1</v>
      </c>
      <c r="L31" s="10">
        <v>395000</v>
      </c>
      <c r="M31" s="10">
        <v>395000</v>
      </c>
      <c r="N31" s="10">
        <v>395000</v>
      </c>
      <c r="O31" s="10">
        <v>395000</v>
      </c>
      <c r="P31" s="10">
        <v>395000</v>
      </c>
      <c r="Q31" s="6">
        <v>26860000</v>
      </c>
    </row>
    <row r="32" spans="2:17" s="1" customFormat="1" ht="47.25" x14ac:dyDescent="0.25">
      <c r="B32" s="20" t="s">
        <v>94</v>
      </c>
      <c r="C32" s="2" t="s">
        <v>126</v>
      </c>
      <c r="D32" s="2" t="s">
        <v>141</v>
      </c>
      <c r="E32" s="2" t="s">
        <v>152</v>
      </c>
      <c r="F32" s="2" t="s">
        <v>159</v>
      </c>
      <c r="G32" s="2" t="s">
        <v>152</v>
      </c>
      <c r="H32" s="8" t="str">
        <f t="shared" si="0"/>
        <v>D markaly komir klasty 50-300mm AO Shubarkol Komir FCA Almaty obl T+3 ai/Уголь марки Д класса 50-300мм АО Шубарколь комир FCA на Алматинскую обл. T+3 мес.</v>
      </c>
      <c r="I32" s="2">
        <v>2701</v>
      </c>
      <c r="J32" s="7" t="s">
        <v>20</v>
      </c>
      <c r="K32" s="2">
        <v>1</v>
      </c>
      <c r="L32" s="10">
        <v>9871.61</v>
      </c>
      <c r="M32" s="10">
        <v>9871.61</v>
      </c>
      <c r="N32" s="10">
        <v>9871.61</v>
      </c>
      <c r="O32" s="10">
        <v>9871.61</v>
      </c>
      <c r="P32" s="10">
        <v>9871.61</v>
      </c>
      <c r="Q32" s="6">
        <v>3306989.35</v>
      </c>
    </row>
    <row r="33" spans="2:17" s="1" customFormat="1" ht="47.25" x14ac:dyDescent="0.25">
      <c r="B33" s="20" t="s">
        <v>95</v>
      </c>
      <c r="C33" s="2" t="s">
        <v>127</v>
      </c>
      <c r="D33" s="2" t="s">
        <v>141</v>
      </c>
      <c r="E33" s="2" t="s">
        <v>152</v>
      </c>
      <c r="F33" s="2" t="s">
        <v>159</v>
      </c>
      <c r="G33" s="2" t="s">
        <v>152</v>
      </c>
      <c r="H33" s="8" t="str">
        <f t="shared" si="0"/>
        <v>D markaly komir klasty 50-300mm AO Shubarkol Komir FCA Zhambyl obl T+3 ai/Уголь марки Д класса 50-300мм АО Шубарколь комир FCA на Жамбылскую обл. T+3 мес.</v>
      </c>
      <c r="I33" s="2">
        <v>2701</v>
      </c>
      <c r="J33" s="7" t="s">
        <v>21</v>
      </c>
      <c r="K33" s="2">
        <v>1</v>
      </c>
      <c r="L33" s="10">
        <v>9871.61</v>
      </c>
      <c r="M33" s="10">
        <v>9871.61</v>
      </c>
      <c r="N33" s="10">
        <v>9871.61</v>
      </c>
      <c r="O33" s="10">
        <v>9871.61</v>
      </c>
      <c r="P33" s="10">
        <v>9871.61</v>
      </c>
      <c r="Q33" s="6">
        <v>3306989.35</v>
      </c>
    </row>
    <row r="34" spans="2:17" s="1" customFormat="1" ht="47.25" x14ac:dyDescent="0.25">
      <c r="B34" s="20" t="s">
        <v>96</v>
      </c>
      <c r="C34" s="2" t="s">
        <v>128</v>
      </c>
      <c r="D34" s="2" t="s">
        <v>141</v>
      </c>
      <c r="E34" s="2" t="s">
        <v>152</v>
      </c>
      <c r="F34" s="2" t="s">
        <v>159</v>
      </c>
      <c r="G34" s="2" t="s">
        <v>152</v>
      </c>
      <c r="H34" s="8" t="str">
        <f t="shared" si="0"/>
        <v>D markaly komir klasty 50-300mm AO Shubarkol Komir FCA Zhetysu obl T+3 ai/Уголь марки Д класса 50-300мм АО Шубарколь комир FCA на Жетысускую обл. T+3 мес.</v>
      </c>
      <c r="I34" s="2">
        <v>2701</v>
      </c>
      <c r="J34" s="7" t="s">
        <v>37</v>
      </c>
      <c r="K34" s="2">
        <v>1</v>
      </c>
      <c r="L34" s="10">
        <v>9773.8799999999992</v>
      </c>
      <c r="M34" s="10">
        <v>9773.8799999999992</v>
      </c>
      <c r="N34" s="10">
        <v>9773.8799999999992</v>
      </c>
      <c r="O34" s="10">
        <v>9773.8799999999992</v>
      </c>
      <c r="P34" s="10">
        <v>9773.8799999999992</v>
      </c>
      <c r="Q34" s="6">
        <v>3274249.8</v>
      </c>
    </row>
    <row r="35" spans="2:17" s="1" customFormat="1" ht="47.25" x14ac:dyDescent="0.25">
      <c r="B35" s="20" t="s">
        <v>97</v>
      </c>
      <c r="C35" s="2" t="s">
        <v>129</v>
      </c>
      <c r="D35" s="2" t="s">
        <v>140</v>
      </c>
      <c r="E35" s="2" t="s">
        <v>152</v>
      </c>
      <c r="F35" s="2" t="s">
        <v>159</v>
      </c>
      <c r="G35" s="2" t="s">
        <v>152</v>
      </c>
      <c r="H35" s="8" t="str">
        <f t="shared" si="0"/>
        <v>D markaly komir klasty 50-300mm AO Shubarkol Komir FCA Karagandy obl T+3 ai/Уголь марки Д класса 50-300мм АО Шубарколь комир FCA на Карагандинскую обл. T+3 мес</v>
      </c>
      <c r="I35" s="2">
        <v>2701</v>
      </c>
      <c r="J35" s="7" t="s">
        <v>22</v>
      </c>
      <c r="K35" s="2">
        <v>1</v>
      </c>
      <c r="L35" s="10">
        <v>9871.61</v>
      </c>
      <c r="M35" s="10">
        <v>9871.61</v>
      </c>
      <c r="N35" s="10">
        <v>9871.61</v>
      </c>
      <c r="O35" s="10">
        <v>9871.61</v>
      </c>
      <c r="P35" s="10">
        <v>9871.61</v>
      </c>
      <c r="Q35" s="6">
        <v>3306989.35</v>
      </c>
    </row>
    <row r="36" spans="2:17" s="1" customFormat="1" ht="47.25" x14ac:dyDescent="0.25">
      <c r="B36" s="20" t="s">
        <v>98</v>
      </c>
      <c r="C36" s="2" t="s">
        <v>130</v>
      </c>
      <c r="D36" s="2" t="s">
        <v>139</v>
      </c>
      <c r="E36" s="2" t="s">
        <v>152</v>
      </c>
      <c r="F36" s="2" t="s">
        <v>159</v>
      </c>
      <c r="G36" s="2" t="s">
        <v>152</v>
      </c>
      <c r="H36" s="8" t="str">
        <f t="shared" si="0"/>
        <v>D markaly komir klasty 50-300mm AO Shubarkol Komir FCA Qostanai obl T+3 ai/Уголь марки Д класса 50-300мм АО Шубарколь комир FCA на Костанайскую обл. T+3 мес.</v>
      </c>
      <c r="I36" s="2">
        <v>2701</v>
      </c>
      <c r="J36" s="7" t="s">
        <v>23</v>
      </c>
      <c r="K36" s="2">
        <v>1</v>
      </c>
      <c r="L36" s="10">
        <v>9871.61</v>
      </c>
      <c r="M36" s="10">
        <v>9871.61</v>
      </c>
      <c r="N36" s="10">
        <v>9871.61</v>
      </c>
      <c r="O36" s="10">
        <v>9871.61</v>
      </c>
      <c r="P36" s="10">
        <v>9871.61</v>
      </c>
      <c r="Q36" s="6">
        <v>3306989.35</v>
      </c>
    </row>
    <row r="37" spans="2:17" s="1" customFormat="1" ht="47.25" x14ac:dyDescent="0.25">
      <c r="B37" s="20" t="s">
        <v>99</v>
      </c>
      <c r="C37" s="2" t="s">
        <v>131</v>
      </c>
      <c r="D37" s="2" t="s">
        <v>146</v>
      </c>
      <c r="E37" s="2" t="s">
        <v>152</v>
      </c>
      <c r="F37" s="2" t="s">
        <v>159</v>
      </c>
      <c r="G37" s="2" t="s">
        <v>152</v>
      </c>
      <c r="H37" s="8" t="str">
        <f t="shared" si="0"/>
        <v>D markaly komir klasty 50-300mm AO Shubarkol Komir FCA Pavlodar obl T+3 ai/Уголь марки Д класса 50-300мм АО Шубарколь комир FCA на Павлодарскую обл. T+3 мес.</v>
      </c>
      <c r="I37" s="2">
        <v>2701</v>
      </c>
      <c r="J37" s="7" t="s">
        <v>24</v>
      </c>
      <c r="K37" s="2">
        <v>1</v>
      </c>
      <c r="L37" s="10">
        <v>9871.61</v>
      </c>
      <c r="M37" s="10">
        <v>9871.61</v>
      </c>
      <c r="N37" s="10">
        <v>9871.61</v>
      </c>
      <c r="O37" s="10">
        <v>9871.61</v>
      </c>
      <c r="P37" s="10">
        <v>9871.61</v>
      </c>
      <c r="Q37" s="6">
        <v>3306989.35</v>
      </c>
    </row>
    <row r="38" spans="2:17" s="1" customFormat="1" ht="47.25" x14ac:dyDescent="0.25">
      <c r="B38" s="20" t="s">
        <v>100</v>
      </c>
      <c r="C38" s="2" t="s">
        <v>132</v>
      </c>
      <c r="D38" s="2" t="s">
        <v>100</v>
      </c>
      <c r="E38" s="2" t="s">
        <v>152</v>
      </c>
      <c r="F38" s="2" t="s">
        <v>159</v>
      </c>
      <c r="G38" s="2" t="s">
        <v>152</v>
      </c>
      <c r="H38" s="8" t="str">
        <f t="shared" si="0"/>
        <v>D markaly komir klasty 50-300mm AO Shubarkol Komir FCA SQO obl T+3 ai/Уголь марки Д класса 50-300мм АО Шубарколь комир FCA на СКО обл. T+3 мес.</v>
      </c>
      <c r="I38" s="2">
        <v>2701</v>
      </c>
      <c r="J38" s="7" t="s">
        <v>25</v>
      </c>
      <c r="K38" s="2">
        <v>1</v>
      </c>
      <c r="L38" s="10">
        <v>9871.61</v>
      </c>
      <c r="M38" s="10">
        <v>9871.61</v>
      </c>
      <c r="N38" s="10">
        <v>9871.61</v>
      </c>
      <c r="O38" s="10">
        <v>9871.61</v>
      </c>
      <c r="P38" s="10">
        <v>9871.61</v>
      </c>
      <c r="Q38" s="6">
        <v>3306989.35</v>
      </c>
    </row>
    <row r="39" spans="2:17" s="1" customFormat="1" ht="31.5" x14ac:dyDescent="0.25">
      <c r="B39" s="20" t="s">
        <v>101</v>
      </c>
      <c r="C39" s="2" t="s">
        <v>133</v>
      </c>
      <c r="D39" s="2" t="s">
        <v>147</v>
      </c>
      <c r="E39" s="2" t="s">
        <v>153</v>
      </c>
      <c r="F39" s="2" t="s">
        <v>160</v>
      </c>
      <c r="G39" s="2" t="s">
        <v>162</v>
      </c>
      <c r="H39" s="8" t="str">
        <f t="shared" si="0"/>
        <v>aq qant, EXW jetkizy sharttary/сахар белый, условия поставки EXW</v>
      </c>
      <c r="I39" s="2">
        <v>1701</v>
      </c>
      <c r="J39" s="7" t="s">
        <v>52</v>
      </c>
      <c r="K39" s="2">
        <v>3</v>
      </c>
      <c r="L39" s="10">
        <v>395000</v>
      </c>
      <c r="M39" s="10">
        <v>395000</v>
      </c>
      <c r="N39" s="10">
        <v>395000</v>
      </c>
      <c r="O39" s="10">
        <v>395000</v>
      </c>
      <c r="P39" s="10">
        <v>395000</v>
      </c>
      <c r="Q39" s="6">
        <v>402900000</v>
      </c>
    </row>
    <row r="40" spans="2:17" s="1" customFormat="1" ht="47.25" x14ac:dyDescent="0.25">
      <c r="B40" s="20" t="s">
        <v>102</v>
      </c>
      <c r="C40" s="2" t="s">
        <v>134</v>
      </c>
      <c r="D40" s="2" t="s">
        <v>137</v>
      </c>
      <c r="E40" s="2" t="s">
        <v>152</v>
      </c>
      <c r="F40" s="2" t="s">
        <v>159</v>
      </c>
      <c r="G40" s="2" t="s">
        <v>152</v>
      </c>
      <c r="H40" s="8" t="str">
        <f t="shared" si="0"/>
        <v>D markaly komir klasty 50-300mm AO Shubarkol Komir FCA Astana q. T+3 ai/Уголь марки Д класса 50-300мм АО Шубарколь комир FCA на г. Астана T+3 мес.</v>
      </c>
      <c r="I40" s="2">
        <v>2701</v>
      </c>
      <c r="J40" s="7" t="s">
        <v>26</v>
      </c>
      <c r="K40" s="2">
        <v>1</v>
      </c>
      <c r="L40" s="10">
        <v>9871.61</v>
      </c>
      <c r="M40" s="10">
        <v>9871.61</v>
      </c>
      <c r="N40" s="10">
        <v>9871.61</v>
      </c>
      <c r="O40" s="10">
        <v>9871.61</v>
      </c>
      <c r="P40" s="10">
        <v>9871.61</v>
      </c>
      <c r="Q40" s="6">
        <v>3306989.35</v>
      </c>
    </row>
    <row r="41" spans="2:17" s="1" customFormat="1" ht="47.25" x14ac:dyDescent="0.25">
      <c r="B41" s="20" t="s">
        <v>103</v>
      </c>
      <c r="C41" s="2" t="s">
        <v>135</v>
      </c>
      <c r="D41" s="2" t="s">
        <v>147</v>
      </c>
      <c r="E41" s="2" t="s">
        <v>154</v>
      </c>
      <c r="F41" s="2" t="s">
        <v>161</v>
      </c>
      <c r="G41" s="2" t="s">
        <v>154</v>
      </c>
      <c r="H41" s="8" t="str">
        <f t="shared" si="0"/>
        <v>5 klasty jumsaq bidai, ylgaldylygy 14%, EXW/пшеница мягкая 5 класса, влажность 14%, EXW</v>
      </c>
      <c r="I41" s="2" t="s">
        <v>71</v>
      </c>
      <c r="J41" s="7" t="s">
        <v>53</v>
      </c>
      <c r="K41" s="2">
        <v>1</v>
      </c>
      <c r="L41" s="10">
        <v>89000</v>
      </c>
      <c r="M41" s="10">
        <v>89000</v>
      </c>
      <c r="N41" s="10">
        <v>89000</v>
      </c>
      <c r="O41" s="10">
        <v>89000</v>
      </c>
      <c r="P41" s="10">
        <v>89000</v>
      </c>
      <c r="Q41" s="6">
        <v>27234000</v>
      </c>
    </row>
    <row r="42" spans="2:17" ht="18.75" customHeight="1" x14ac:dyDescent="0.25">
      <c r="B42" s="3"/>
      <c r="C42" s="3"/>
      <c r="D42" s="3"/>
      <c r="E42" s="3"/>
      <c r="F42" s="3"/>
      <c r="G42" s="3"/>
      <c r="H42" s="16"/>
      <c r="I42" s="17"/>
      <c r="J42" s="17"/>
      <c r="K42" s="17"/>
      <c r="L42" s="17"/>
      <c r="M42" s="17"/>
      <c r="N42" s="17"/>
      <c r="O42" s="17"/>
      <c r="P42" s="18"/>
      <c r="Q42" s="15">
        <f>SUM(Q5:Q41)</f>
        <v>1830957383.539999</v>
      </c>
    </row>
    <row r="43" spans="2:17" x14ac:dyDescent="0.25">
      <c r="Q43" s="5"/>
    </row>
    <row r="44" spans="2:17" x14ac:dyDescent="0.25">
      <c r="Q44" s="5"/>
    </row>
    <row r="47" spans="2:17" x14ac:dyDescent="0.25">
      <c r="K47" s="14"/>
    </row>
  </sheetData>
  <autoFilter ref="A4:Q42" xr:uid="{E8B2D6B2-001F-45E1-81ED-F66B5398CB4D}"/>
  <mergeCells count="2">
    <mergeCell ref="H42:P42"/>
    <mergeCell ref="B3:Q3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85E1F-31A7-40B2-8DB0-EF3DC139404D}">
  <dimension ref="B12:C35"/>
  <sheetViews>
    <sheetView topLeftCell="A10" workbookViewId="0">
      <selection activeCell="B12" sqref="B12:C35"/>
    </sheetView>
  </sheetViews>
  <sheetFormatPr defaultRowHeight="15" x14ac:dyDescent="0.25"/>
  <sheetData>
    <row r="12" spans="2:3" x14ac:dyDescent="0.25">
      <c r="B12" s="9" t="s">
        <v>36</v>
      </c>
      <c r="C12" s="9" t="s">
        <v>38</v>
      </c>
    </row>
    <row r="13" spans="2:3" x14ac:dyDescent="0.25">
      <c r="B13" s="9" t="s">
        <v>17</v>
      </c>
      <c r="C13" s="9" t="s">
        <v>27</v>
      </c>
    </row>
    <row r="14" spans="2:3" x14ac:dyDescent="0.25">
      <c r="B14" s="9" t="s">
        <v>18</v>
      </c>
      <c r="C14" s="9" t="s">
        <v>41</v>
      </c>
    </row>
    <row r="15" spans="2:3" x14ac:dyDescent="0.25">
      <c r="B15" s="9" t="s">
        <v>40</v>
      </c>
      <c r="C15" s="9" t="s">
        <v>54</v>
      </c>
    </row>
    <row r="16" spans="2:3" x14ac:dyDescent="0.25">
      <c r="B16" s="9" t="s">
        <v>26</v>
      </c>
      <c r="C16" s="9" t="s">
        <v>28</v>
      </c>
    </row>
    <row r="17" spans="2:3" x14ac:dyDescent="0.25">
      <c r="B17" s="9" t="s">
        <v>19</v>
      </c>
      <c r="C17" s="9" t="s">
        <v>29</v>
      </c>
    </row>
    <row r="18" spans="2:3" x14ac:dyDescent="0.25">
      <c r="B18" s="9" t="s">
        <v>20</v>
      </c>
      <c r="C18" s="9" t="s">
        <v>30</v>
      </c>
    </row>
    <row r="19" spans="2:3" x14ac:dyDescent="0.25">
      <c r="B19" s="9" t="s">
        <v>21</v>
      </c>
      <c r="C19" s="9" t="s">
        <v>31</v>
      </c>
    </row>
    <row r="20" spans="2:3" x14ac:dyDescent="0.25">
      <c r="B20" s="9" t="s">
        <v>22</v>
      </c>
      <c r="C20" s="9" t="s">
        <v>32</v>
      </c>
    </row>
    <row r="21" spans="2:3" x14ac:dyDescent="0.25">
      <c r="B21" s="9" t="s">
        <v>23</v>
      </c>
      <c r="C21" s="9" t="s">
        <v>33</v>
      </c>
    </row>
    <row r="22" spans="2:3" x14ac:dyDescent="0.25">
      <c r="B22" s="9" t="s">
        <v>24</v>
      </c>
      <c r="C22" s="9" t="s">
        <v>34</v>
      </c>
    </row>
    <row r="23" spans="2:3" x14ac:dyDescent="0.25">
      <c r="B23" s="9" t="s">
        <v>25</v>
      </c>
      <c r="C23" s="9" t="s">
        <v>35</v>
      </c>
    </row>
    <row r="24" spans="2:3" x14ac:dyDescent="0.25">
      <c r="B24" s="9" t="s">
        <v>37</v>
      </c>
      <c r="C24" s="9" t="s">
        <v>39</v>
      </c>
    </row>
    <row r="25" spans="2:3" x14ac:dyDescent="0.25">
      <c r="B25" s="9" t="s">
        <v>43</v>
      </c>
      <c r="C25" s="9" t="s">
        <v>55</v>
      </c>
    </row>
    <row r="26" spans="2:3" x14ac:dyDescent="0.25">
      <c r="B26" s="9" t="s">
        <v>44</v>
      </c>
      <c r="C26" s="9" t="s">
        <v>56</v>
      </c>
    </row>
    <row r="27" spans="2:3" x14ac:dyDescent="0.25">
      <c r="B27" s="9" t="s">
        <v>45</v>
      </c>
      <c r="C27" s="9" t="s">
        <v>57</v>
      </c>
    </row>
    <row r="28" spans="2:3" x14ac:dyDescent="0.25">
      <c r="B28" s="9" t="s">
        <v>46</v>
      </c>
      <c r="C28" s="9" t="s">
        <v>58</v>
      </c>
    </row>
    <row r="29" spans="2:3" x14ac:dyDescent="0.25">
      <c r="B29" s="9" t="s">
        <v>48</v>
      </c>
      <c r="C29" s="9" t="s">
        <v>59</v>
      </c>
    </row>
    <row r="30" spans="2:3" x14ac:dyDescent="0.25">
      <c r="B30" s="9" t="s">
        <v>50</v>
      </c>
      <c r="C30" s="9" t="s">
        <v>60</v>
      </c>
    </row>
    <row r="31" spans="2:3" x14ac:dyDescent="0.25">
      <c r="B31" s="9" t="s">
        <v>47</v>
      </c>
      <c r="C31" s="9" t="s">
        <v>61</v>
      </c>
    </row>
    <row r="32" spans="2:3" x14ac:dyDescent="0.25">
      <c r="B32" s="9" t="s">
        <v>51</v>
      </c>
      <c r="C32" s="9" t="s">
        <v>62</v>
      </c>
    </row>
    <row r="33" spans="2:3" x14ac:dyDescent="0.25">
      <c r="B33" s="9" t="s">
        <v>49</v>
      </c>
      <c r="C33" s="9" t="s">
        <v>63</v>
      </c>
    </row>
    <row r="34" spans="2:3" x14ac:dyDescent="0.25">
      <c r="B34" s="9" t="s">
        <v>52</v>
      </c>
      <c r="C34" s="9" t="s">
        <v>64</v>
      </c>
    </row>
    <row r="35" spans="2:3" x14ac:dyDescent="0.25">
      <c r="B35" s="9" t="s">
        <v>53</v>
      </c>
      <c r="C35" s="9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24.04.2026</vt:lpstr>
      <vt:lpstr>Лист3</vt:lpstr>
      <vt:lpstr>Товар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zhalgas akinzhan</dc:creator>
  <cp:lastModifiedBy>U Акбота Темiрэлi</cp:lastModifiedBy>
  <cp:lastPrinted>2025-10-15T13:41:09Z</cp:lastPrinted>
  <dcterms:created xsi:type="dcterms:W3CDTF">2025-07-02T05:00:19Z</dcterms:created>
  <dcterms:modified xsi:type="dcterms:W3CDTF">2026-04-24T12:55:33Z</dcterms:modified>
</cp:coreProperties>
</file>