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6\06 июнь\"/>
    </mc:Choice>
  </mc:AlternateContent>
  <xr:revisionPtr revIDLastSave="0" documentId="13_ncr:1_{EEAD7E77-1217-4B45-9888-22F5AFEDE2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3.06.2026" sheetId="15" r:id="rId1"/>
    <sheet name="Лист1" sheetId="14" state="hidden" r:id="rId2"/>
  </sheets>
  <definedNames>
    <definedName name="_xlnm._FilterDatabase" localSheetId="0" hidden="1">'23.06.2026'!$A$4:$Q$24</definedName>
    <definedName name="_xlnm._FilterDatabase" localSheetId="1" hidden="1">Лист1!$B$2:$D$69</definedName>
    <definedName name="Товар">Лист1!$B$2:$D$69</definedName>
  </definedNames>
  <calcPr calcId="191029"/>
</workbook>
</file>

<file path=xl/calcChain.xml><?xml version="1.0" encoding="utf-8"?>
<calcChain xmlns="http://schemas.openxmlformats.org/spreadsheetml/2006/main">
  <c r="Q24" i="15" l="1"/>
  <c r="H6" i="15"/>
  <c r="I6" i="15"/>
  <c r="H7" i="15"/>
  <c r="I7" i="15"/>
  <c r="H8" i="15"/>
  <c r="I8" i="15"/>
  <c r="H9" i="15"/>
  <c r="I9" i="15"/>
  <c r="H10" i="15"/>
  <c r="I10" i="15"/>
  <c r="H11" i="15"/>
  <c r="I11" i="15"/>
  <c r="H12" i="15"/>
  <c r="I12" i="15"/>
  <c r="H13" i="15"/>
  <c r="I13" i="15"/>
  <c r="H14" i="15"/>
  <c r="I14" i="15"/>
  <c r="H15" i="15"/>
  <c r="I15" i="15"/>
  <c r="H16" i="15"/>
  <c r="I16" i="15"/>
  <c r="H17" i="15"/>
  <c r="I17" i="15"/>
  <c r="H18" i="15"/>
  <c r="I18" i="15"/>
  <c r="H19" i="15"/>
  <c r="I19" i="15"/>
  <c r="H20" i="15"/>
  <c r="I20" i="15"/>
  <c r="H21" i="15"/>
  <c r="I21" i="15"/>
  <c r="H22" i="15"/>
  <c r="I22" i="15"/>
  <c r="H23" i="15"/>
  <c r="I23" i="15"/>
  <c r="I5" i="15"/>
  <c r="H5" i="15"/>
</calcChain>
</file>

<file path=xl/sharedStrings.xml><?xml version="1.0" encoding="utf-8"?>
<sst xmlns="http://schemas.openxmlformats.org/spreadsheetml/2006/main" count="307" uniqueCount="183">
  <si>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</si>
  <si>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</si>
  <si>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</si>
  <si>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</si>
  <si>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</si>
  <si>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</si>
  <si>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</si>
  <si>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</si>
  <si>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</si>
  <si>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</si>
  <si>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</si>
  <si>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</si>
  <si>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</si>
  <si>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</si>
  <si>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</si>
  <si>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</si>
  <si>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</si>
  <si>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 xml:space="preserve"> </t>
  </si>
  <si>
    <t>D3DE1SP</t>
  </si>
  <si>
    <t>D6DE1SP</t>
  </si>
  <si>
    <t>DSDF4EA</t>
  </si>
  <si>
    <t>DSDF4SP</t>
  </si>
  <si>
    <t>Benzin AI-92 JSHS PMHZ,FCA st.Pavlodar-port,jetkizy tek t/j/ kolikpen/Бензин АИ-92 ТОО ПНХЗ, FCA ст. Павлодар-порт, поставка только ж/д/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</si>
  <si>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</si>
  <si>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DT-L-K4 markaly dizel otyny AMoZ JSHS,FCA tendik stansiasy,tek temir jol koligimen jetkizy bazisi/Топливо дизельное марки ДТ-Л-K4 ТОО АНПЗ,FCA ст.Тендык,базис поставки только ж/д</t>
  </si>
  <si>
    <t>Jazgy dizeldi otyn DT-L-K4 PMHZ JSHS Pavlodar-port st. FCA jetkizy sharttary/Топливо дизельное летнее ДТ-Л-K4 ТОО ПНХЗ условия поставки FCA ст. Павлодар-порт</t>
  </si>
  <si>
    <t>2710 12 413 0</t>
  </si>
  <si>
    <t>2710 12 450 0</t>
  </si>
  <si>
    <t>DBDE1SP</t>
  </si>
  <si>
    <t>W4DE70B</t>
  </si>
  <si>
    <t>UWDEXWA</t>
  </si>
  <si>
    <t>W3DE710</t>
  </si>
  <si>
    <t>W3DF293</t>
  </si>
  <si>
    <t>W3DF728</t>
  </si>
  <si>
    <t>W3DFC31</t>
  </si>
  <si>
    <t>Код Товара</t>
  </si>
  <si>
    <t>Наименование Товара</t>
  </si>
  <si>
    <t>Bitym munai jol 100/130 JSHS PMHZ,FCA st.Pavlodar-port/битум нефтяной дорожный 100/130 ТОО ПНХЗ,FCA ст.Павлодар-порт</t>
  </si>
  <si>
    <t>aq qant, EXW jetkizy sharttary/сахар белый, условия поставки EXW</t>
  </si>
  <si>
    <t>jumsaq bidai 3 klass, tabigat 710 gl, EXW/пшеница мягкая 3 класса, натура 710 гл, EXW</t>
  </si>
  <si>
    <t>3 klasty jumsaq bidai, gluten 29-30%, FCA/пшеница мягкая 3 класса, клейковина 29-30%, FCA</t>
  </si>
  <si>
    <t>3 klasty jumsaq bidai, gluten 27-28%, FCA/пшеница мягкая 3 класса, клейковина 27-28%, FCA</t>
  </si>
  <si>
    <t>3 klasty jumsaq bidai, gluten 31+%, FCA/пшеница мягкая 3 класса, клейковина 31+%, FCA</t>
  </si>
  <si>
    <t>4 klasty jumsaq bidai, 18% gluten, EXW jetkizy sharttary (PTF)/пшеница мягкая 4 класса, клейковина 18%, условия поставки EXW (ПТФ)</t>
  </si>
  <si>
    <t>D3DE1TO</t>
  </si>
  <si>
    <t>D3DE1EA</t>
  </si>
  <si>
    <t>D6DE1EA</t>
  </si>
  <si>
    <t>D6DE1TO</t>
  </si>
  <si>
    <t>DADFCSP</t>
  </si>
  <si>
    <t>DADFCTO</t>
  </si>
  <si>
    <t>DTDFCEA</t>
  </si>
  <si>
    <t>DSDF4TO</t>
  </si>
  <si>
    <t>AI-92 benzini tay AMoZ,FCA st.Tendik,tek temirjol koligimen jetkizy/Бензин АИ-92 ТОО АНПЗ,FCA ст.Тендык,поставка только ж/д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</si>
  <si>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</si>
  <si>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</si>
  <si>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</si>
  <si>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RT reaktivti qozgaltqyshtarga arnalgan otyn,PMHZ JSHS,FCA,Pavlodar-port stans,tek t/ jol koligimenjetkizy/Топливо д/ реакт двиг марки РТ,ТОО ПНХЗ,FCA,ст.Павлодар-порт,поставка то</t>
  </si>
  <si>
    <t>KO-1 reaktivti qozgaltqyshtargaarnalganotyn,PKOPJSHS,FCA,Tekesy stans,tek t/ jol koligimen jetkizy/Топливо для реак двиг марки ТС-1,ТОО ПКОП,FCA,ст.Текесу,только ж/д</t>
  </si>
  <si>
    <t>DT-L-K4 markaly dizel otyny PKOP JSHS, FCA Tekesy stansiasy, tek temir jol koligimen jetkizy bazisi/Дизельное топливо марки ДТ-Л-K4 ТОО ПКОП, FCA ст. Текесу, базис поставки тольк</t>
  </si>
  <si>
    <t>TC-1 reaktivti qozgaltqyshtarynaarnalganotyn, AMOZ JSHS, FCA, tendik stansiasy, t / j jetkizy/Топливо для реактив двиг TC-1, ТОО АНПЗ, FCA, СТ. ТЕНДЫК, поставка ж/д</t>
  </si>
  <si>
    <t>1001 19 000 0</t>
  </si>
  <si>
    <t>2713 20 000 0</t>
  </si>
  <si>
    <t>2710 19 421 0</t>
  </si>
  <si>
    <t>2710 19 210 0</t>
  </si>
  <si>
    <t>2711 19 210 0</t>
  </si>
  <si>
    <t>UWDFC09</t>
  </si>
  <si>
    <t>aq qant, jetkizy sharttary FCA Qaragandy oblysy/сахар белый, условия поставки FCA Карагандинская область</t>
  </si>
  <si>
    <t>UWDFC01</t>
  </si>
  <si>
    <t>aq qant, FCA st. Nursultan (stansia kody 690002)/сахар белый,FCA ст.Нур-Султан(код станции 690002)</t>
  </si>
  <si>
    <t>W3DE750</t>
  </si>
  <si>
    <t>UWDEX05</t>
  </si>
  <si>
    <t>aq qant, EXW Almaty oblysy/сахар белый,EXW Алматинская обл</t>
  </si>
  <si>
    <t>jumsaq bidai 3 klass, tabigat 750 gl, EXW/пшеница мягкая 3 класса, натура 750 гл, EXW</t>
  </si>
  <si>
    <t>AD515H3</t>
  </si>
  <si>
    <t>AD503H3</t>
  </si>
  <si>
    <t>D komir 50-300 mm Shubarkol Prem. AQ FCA Shubarkol stan. Aqmola oblysyna T + 3 ai/уголь Д 50-300 мм АО Шубарколь Прем. FCA ст. Шубарколь на Акмолинскую обл T+3 мес.</t>
  </si>
  <si>
    <t>D komir 50-300 mm Shubarkol Prem. AQ FCA Shubarkol stan. SQO T + 3 ai/уголь Д 50-300 мм АО Шубарколь Прем. FCA ст. Шубарколь на СКО T+3 мес.</t>
  </si>
  <si>
    <t>AD510H3</t>
  </si>
  <si>
    <t>AD300K2</t>
  </si>
  <si>
    <t>AD500K3</t>
  </si>
  <si>
    <t>Уголь марки Д класса 0-300 мм (207 тонн) АО Шубарколь комир FCA ст.Кызылжарст.Шубарколь на Республику Казахстан T+3 месяца</t>
  </si>
  <si>
    <t>D markaly komir klasty 50-300mm AO Shubarkol Komir FCA Q.R. T+3 ai / Уголь Д класса 50-300мм АО Шубарколь комир FCA на Р.К. T+3 мес.</t>
  </si>
  <si>
    <t>D markaly komir 50-300 mm Shubarkol Premiym AQ FCA Shubarkol stansiasy Qostanai obl. T + 3 ai/уголь марки Д 50-300 мм АО Шубарколь Премиум FCA ст. Шубарколь на Костанайскую обл. T+3 мес.</t>
  </si>
  <si>
    <t>FB Capital ТОО</t>
  </si>
  <si>
    <t>AD410H3</t>
  </si>
  <si>
    <t>D markaly komir 50-300mm (210) Shubarkol Premium AQ Qostanai obl Shubarkol st.FCA jetkizy sharttary T+3 ai/уголь марки Д 50-300мм (210) АО Шубарколь Премиум условия поставки FCA ст.Шубар</t>
  </si>
  <si>
    <t>W3D2728</t>
  </si>
  <si>
    <t>W3DE278</t>
  </si>
  <si>
    <t>W4DE700</t>
  </si>
  <si>
    <t>W3DE250</t>
  </si>
  <si>
    <t>3 klasty jumsaq bidai, gluten 27-28%, EXW/пшеница мягкая 3 класса, клейковина 27-28%, EXW</t>
  </si>
  <si>
    <t>3 klasty jumsaq bidai, gluten 27-28, EXW/пшеница мягкая 3 класса, клейковина 27-28, EXW</t>
  </si>
  <si>
    <t>4 klasty jumsaq bidai, gluten 18%, EXW/пшеница мягкая 4 класса, клейковина 18%, EXW</t>
  </si>
  <si>
    <t>jumsaq bidai 3 klass, CN 250, EXW/пшеница мягкая 3 класса, чп 200, EXW</t>
  </si>
  <si>
    <t>UWDEX02</t>
  </si>
  <si>
    <t>aq qant,EXW Almaty q.(ramaydany.Rahat 224a, №7 qoima)/сахар белый,EXW г.Алматы (мкр.Рахат 224А,склад №7)</t>
  </si>
  <si>
    <t>DADE1SP</t>
  </si>
  <si>
    <t>Bitym munai jol 70/100 JSHS PMHZ,FCAst.Pavlodar-port/битум нефтяной дорожный 70/100 ТОО ПНХЗ,FCA ст.Павлодар-порт</t>
  </si>
  <si>
    <t>Продовольственная контрактная корпорация АО НК</t>
  </si>
  <si>
    <t>950440000101</t>
  </si>
  <si>
    <t>AD103H3</t>
  </si>
  <si>
    <t>AD115H3</t>
  </si>
  <si>
    <t>AD309K3</t>
  </si>
  <si>
    <t>AD313K3</t>
  </si>
  <si>
    <t>AD503K3</t>
  </si>
  <si>
    <t>AD317K3</t>
  </si>
  <si>
    <t>AD505K3</t>
  </si>
  <si>
    <t>AD508K3</t>
  </si>
  <si>
    <t>AD519K3</t>
  </si>
  <si>
    <t>AD509K3</t>
  </si>
  <si>
    <t>AD511K3</t>
  </si>
  <si>
    <t>AD510K3</t>
  </si>
  <si>
    <t>AD514K3</t>
  </si>
  <si>
    <t>AD515K3</t>
  </si>
  <si>
    <t>AD513K3</t>
  </si>
  <si>
    <t>AD502K3</t>
  </si>
  <si>
    <t>AD501K3</t>
  </si>
  <si>
    <t>AD517K3</t>
  </si>
  <si>
    <t>AD520K3</t>
  </si>
  <si>
    <t>AD504K3</t>
  </si>
  <si>
    <t>W3DE293</t>
  </si>
  <si>
    <t>W3D2930</t>
  </si>
  <si>
    <t>D komir 10-80 mm Shubarkol Prem. AQ FCA Shubarkol stan. Aqmola oblysyna T + 3 ai/уголь Д 10-80 мм АО Шубарколь Прем. FCA ст. Шубарколь на Акмолинскую обл T+3 мес</t>
  </si>
  <si>
    <t>D komir 10-80 mm Shubarkol Prem. AQ FCA Shubarkol stan. SQO T + 3 ai/уголь Д 10-80 мм АО Шубарколь Прем. FCA ст. Шубарколь на СКО T+3 мес.</t>
  </si>
  <si>
    <t>D markaly komir klasty 0-300 mm AO Shubarkol Komir FCA st.Qyzyljarst.Shubarkol Qaragandy oblysyna/ Уголь марки Д класса 0-300 мм АО Шубарколь комир FCA ст. Кызылжарст.Шубаркуль в Караган</t>
  </si>
  <si>
    <t>Dmarkaly komir klasty 0-300 mm AO Shubarkol Komir FCA st. Qyzyljarst. Shubarkol Turkistan oblysyna/ Уголь марки Д класса 0-300 мм АО Шубарколь комир FCA ст. Кызылжарст. Шубаркуль на Турк</t>
  </si>
  <si>
    <t>D markaly komir klasty 0-300 mm AO Shubarkol Komir FCA st. Qyzyljarst. Shubarkol Shymkent qalasyna/ Уголь марки Д класса 0-300 мм АО Шубарколь комир FCA ст. Кызылжарст. Шубаркуль в г. Шы</t>
  </si>
  <si>
    <t>D markaly komir klasty 50-300mm AO Shubarkol Komir FCA Astana q. T+3 ai/Уголь марки Д класса 50-300мм АО Шубарколь комир FCA на г. Астана T+3 мес.</t>
  </si>
  <si>
    <t>D markaly komir klasty 50-300mm AO Shubarkol Komir FCA Almaty q. T+3 ai/Уголь марки Д класса 50-300мм АО Шубарколь комир FCA на г. Алматы T+3 мес.</t>
  </si>
  <si>
    <t>D markaly komir klasty 50-300mm AO Shubarkol Komir FCA Aqmola obl T+3 ai/Уголь марки Д класса 50-300мм АО Шубарколь комир FCA на Акмолинскую обл. T+3 мес.</t>
  </si>
  <si>
    <t>Shubarkol Komir AQ FCA 50-300 MM klasty D markaly komir qyzyljarst stansiasy.Shubarkol Aqtobe oblysyna T + 3 ai/уголь марки Д класса 50-300 мм АО Шубарколь комир FCA ст.Кызылжарст.Шубарк</t>
  </si>
  <si>
    <t>D markaly komir klasty 50-300mm AO Shubarkol Komir FCA Almaty obl T+3 ai/Уголь марки Д класса 50-300мм АО Шубарколь комир FCA на Алматинскую обл. T+3 мес.</t>
  </si>
  <si>
    <t>D markaly komir klasty 50-300mm AO Shubarkol Komir FCA Zhambyl obl T+3 ai/Уголь марки Д класса 50-300мм АО Шубарколь комир FCA на Жамбылскую обл. T+3 мес.</t>
  </si>
  <si>
    <t>D markaly komir klasty 50-300mm AO Shubarkol Komir FCA Karagandy obl T+3 ai/Уголь марки Д класса 50-300мм АО Шубарколь комир FCA на Карагандинскую обл. T+3 мес</t>
  </si>
  <si>
    <t>D markaly komir klasty 50-300mm AO Shubarkol Komir FCA Qostanai obl T+3 ai/Уголь марки Д класса 50-300мм АО Шубарколь комир FCA на Костанайскую обл. T+3 мес.</t>
  </si>
  <si>
    <t>D markaly komir klasty 50-300mm AO Shubarkol Komir FCA Qyzylorda obl T+3 ai/Уголь марки Д класса 50-300мм АО Шубарколь комир FCA на Кызылординскую обл. T+3 мес.</t>
  </si>
  <si>
    <t>D markaly komir klasty 50-300mm AO Shubarkol Komir FCA Turkistan obl T+3 ai/Уголь марки Д класса 50-300мм АО Шубарколь комир FCA на Туркестанскую обл. T+3 мес.</t>
  </si>
  <si>
    <t>D markaly komir klasty 50-300mm AO Shubarkol Komir FCA Pavlodar obl T+3 ai/Уголь марки Д класса 50-300мм АО Шубарколь комир FCA на Павлодарскую обл. T+3 мес.</t>
  </si>
  <si>
    <t>D markaly komir klasty 50-300mm AO Shubarkol Komir FCA SQO obl T+3 ai/Уголь марки Д класса 50-300мм АО Шубарколь комир FCA на СКО обл. T+3 мес.</t>
  </si>
  <si>
    <t>D markaly komir klasty 50-300mm AO Shubarkol Komir FCA Shymkent q. T+3 ai/Уголь марки Д класса 50-300мм АО Шубарколь комир FCA в г. Шымкент T+3 мес.</t>
  </si>
  <si>
    <t>D markaly komir klasty 50-300mm AO Shubarkol Komir FCA Zhetysu obl T+3 ai/Уголь марки Д класса 50-300мм АО Шубарколь комир FCA на Жетысускую обл. T+3 мес.</t>
  </si>
  <si>
    <t>D markaly komir klasty 50-300mm AO Shubarkol Komir FCA Ulytau obl T+3 ai/Уголь марки Д класса 50-300мм АО Шубарколь комир FCA на Улытаускую обл. T+3 мес.</t>
  </si>
  <si>
    <t>3 klasty jumsaq bidai, gluten 29-30%, EXW/пшеница мягкая 3 класса, клейковина 29-30%, EXW</t>
  </si>
  <si>
    <t>3 klasty jumsaq bidai, gluten 29-30, EXW/пшеница мягкая 3 класса, клейковина 29-30, EXW</t>
  </si>
  <si>
    <t>ИП Уголь-Жаксы</t>
  </si>
  <si>
    <t>ИП Кошжанов Т.Т.</t>
  </si>
  <si>
    <t>НОРД УГОЛЬ ТОО</t>
  </si>
  <si>
    <t>ТОО "Санас"</t>
  </si>
  <si>
    <t>ТОО ЮНА-LTD</t>
  </si>
  <si>
    <t>Азамат-Мұнай</t>
  </si>
  <si>
    <t>ТОО KZ-Broker</t>
  </si>
  <si>
    <t>ТОО "Силикат-Астана"</t>
  </si>
  <si>
    <t>ТОО "Kazakh coal"</t>
  </si>
  <si>
    <t>910820350511</t>
  </si>
  <si>
    <t>870511303290</t>
  </si>
  <si>
    <t>150940012253</t>
  </si>
  <si>
    <t>090240015942</t>
  </si>
  <si>
    <t>000640001485</t>
  </si>
  <si>
    <t>120740014435</t>
  </si>
  <si>
    <t>220640050578</t>
  </si>
  <si>
    <t>200640004520</t>
  </si>
  <si>
    <t>230640040641</t>
  </si>
  <si>
    <t>Олжа брокер ТОО</t>
  </si>
  <si>
    <t>Корунд-777 ТОО</t>
  </si>
  <si>
    <t>ТОО "Адалант777"</t>
  </si>
  <si>
    <t>АО "ШУБАРКОЛЬ КОМИР"</t>
  </si>
  <si>
    <t>020740000236</t>
  </si>
  <si>
    <t>САУДА-САТТЫҚ НӘТИЖЕЛЕРІ / ИТОГИ ТОРГОВ  
23.06.2026</t>
  </si>
  <si>
    <t>ТОО "АЛСАД КАЗАХСТАН"</t>
  </si>
  <si>
    <t>ТОО Каз Тим Комир</t>
  </si>
  <si>
    <t>ИП Алиев Мустафа Ибрагимович</t>
  </si>
  <si>
    <t>ИП Айнабеков Т.С.</t>
  </si>
  <si>
    <t>ТОО Регион ТехТранс</t>
  </si>
  <si>
    <t>ТОО "ALSANJAK"</t>
  </si>
  <si>
    <t>ТОО КАЗГРАНИТБАДАМ</t>
  </si>
  <si>
    <t>120940000482</t>
  </si>
  <si>
    <t>180640030395</t>
  </si>
  <si>
    <t>720211301907</t>
  </si>
  <si>
    <t>620504300376</t>
  </si>
  <si>
    <t>181140004449</t>
  </si>
  <si>
    <t>141140001130</t>
  </si>
  <si>
    <t>090840006608</t>
  </si>
  <si>
    <t>Torino-06 ТОО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</si>
</sst>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Arial"/>
      <family val="2"/>
      <charset val="204"/>
    </font>
    <font>
      <sz val="9"/>
      <color rgb="FF315D84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F2F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3" fontId="3" fillId="0" borderId="0" xfId="1" applyFont="1" applyAlignment="1">
      <alignment horizontal="center" vertical="center" wrapText="1"/>
    </xf>
    <xf numFmtId="43" fontId="5" fillId="0" borderId="2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3" fontId="6" fillId="0" borderId="0" xfId="1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3" fontId="3" fillId="3" borderId="0" xfId="0" applyNumberFormat="1" applyFont="1" applyFill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3" fontId="4" fillId="0" borderId="4" xfId="1" applyFont="1" applyBorder="1" applyAlignment="1">
      <alignment horizontal="center" vertical="center" wrapText="1"/>
    </xf>
    <xf numFmtId="43" fontId="4" fillId="0" borderId="5" xfId="1" applyFont="1" applyBorder="1" applyAlignment="1">
      <alignment horizontal="center" vertical="center" wrapText="1"/>
    </xf>
    <xf numFmtId="43" fontId="4" fillId="0" borderId="6" xfId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6A450-69FC-45F4-90A8-40C156982AF6}">
  <dimension ref="B2:R53"/>
  <sheetViews>
    <sheetView tabSelected="1" topLeftCell="A7" zoomScale="55" zoomScaleNormal="55" workbookViewId="0">
      <selection activeCell="P15" sqref="P15"/>
    </sheetView>
  </sheetViews>
  <sheetFormatPr defaultRowHeight="15.75" x14ac:dyDescent="0.25"/>
  <cols>
    <col min="1" max="1" width="1.7109375" style="3" customWidth="1"/>
    <col min="2" max="2" width="28" style="3" bestFit="1" customWidth="1"/>
    <col min="3" max="3" width="25.42578125" style="3" customWidth="1"/>
    <col min="4" max="4" width="29.85546875" style="3" bestFit="1" customWidth="1"/>
    <col min="5" max="5" width="29.85546875" style="3" customWidth="1"/>
    <col min="6" max="6" width="23.5703125" style="3" bestFit="1" customWidth="1"/>
    <col min="7" max="7" width="27.5703125" style="3" customWidth="1"/>
    <col min="8" max="8" width="64.42578125" style="3" customWidth="1"/>
    <col min="9" max="9" width="25" style="3" customWidth="1"/>
    <col min="10" max="10" width="25.28515625" style="3" customWidth="1"/>
    <col min="11" max="11" width="21.140625" style="3" customWidth="1"/>
    <col min="12" max="12" width="21.5703125" style="1" bestFit="1" customWidth="1"/>
    <col min="13" max="13" width="22.5703125" style="1" bestFit="1" customWidth="1"/>
    <col min="14" max="14" width="24.85546875" style="1" bestFit="1" customWidth="1"/>
    <col min="15" max="15" width="23.28515625" style="1" bestFit="1" customWidth="1"/>
    <col min="16" max="16" width="25.42578125" style="1" bestFit="1" customWidth="1"/>
    <col min="17" max="17" width="26.5703125" style="1" bestFit="1" customWidth="1"/>
    <col min="18" max="18" width="18.85546875" style="3" bestFit="1" customWidth="1"/>
    <col min="19" max="35" width="11.85546875" style="3" bestFit="1" customWidth="1"/>
    <col min="36" max="53" width="9.140625" style="3"/>
    <col min="54" max="54" width="19.140625" style="3" bestFit="1" customWidth="1"/>
    <col min="55" max="16384" width="9.140625" style="3"/>
  </cols>
  <sheetData>
    <row r="2" spans="2:18" x14ac:dyDescent="0.25">
      <c r="Q2" s="1" t="s">
        <v>10</v>
      </c>
    </row>
    <row r="3" spans="2:18" ht="39" customHeight="1" x14ac:dyDescent="0.25">
      <c r="B3" s="16" t="s">
        <v>167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2:18" s="11" customFormat="1" ht="78.75" x14ac:dyDescent="0.25">
      <c r="B4" s="9" t="s">
        <v>0</v>
      </c>
      <c r="C4" s="9" t="s">
        <v>12</v>
      </c>
      <c r="D4" s="9" t="s">
        <v>11</v>
      </c>
      <c r="E4" s="9" t="s">
        <v>1</v>
      </c>
      <c r="F4" s="9" t="s">
        <v>13</v>
      </c>
      <c r="G4" s="9" t="s">
        <v>14</v>
      </c>
      <c r="H4" s="9" t="s">
        <v>2</v>
      </c>
      <c r="I4" s="9" t="s">
        <v>16</v>
      </c>
      <c r="J4" s="9" t="s">
        <v>3</v>
      </c>
      <c r="K4" s="9" t="s">
        <v>4</v>
      </c>
      <c r="L4" s="10" t="s">
        <v>8</v>
      </c>
      <c r="M4" s="10" t="s">
        <v>9</v>
      </c>
      <c r="N4" s="10" t="s">
        <v>7</v>
      </c>
      <c r="O4" s="10" t="s">
        <v>6</v>
      </c>
      <c r="P4" s="10" t="s">
        <v>5</v>
      </c>
      <c r="Q4" s="10" t="s">
        <v>15</v>
      </c>
    </row>
    <row r="5" spans="2:18" s="7" customFormat="1" ht="47.25" x14ac:dyDescent="0.25">
      <c r="B5" s="6" t="s">
        <v>168</v>
      </c>
      <c r="C5" s="6" t="s">
        <v>175</v>
      </c>
      <c r="D5" s="6" t="s">
        <v>83</v>
      </c>
      <c r="E5" s="6" t="s">
        <v>98</v>
      </c>
      <c r="F5" s="6" t="s">
        <v>99</v>
      </c>
      <c r="G5" s="6" t="s">
        <v>98</v>
      </c>
      <c r="H5" s="6" t="str">
        <f t="shared" ref="H5" si="0">VLOOKUP(J5,Товар,2,FALSE)</f>
        <v>4 klasty jumsaq bidai, 18% gluten, EXW jetkizy sharttary (PTF)/пшеница мягкая 4 класса, клейковина 18%, условия поставки EXW (ПТФ)</v>
      </c>
      <c r="I5" s="6" t="str">
        <f t="shared" ref="I5" si="1">VLOOKUP(J5,Товар,3,FALSE)</f>
        <v>1001 19 000 0</v>
      </c>
      <c r="J5" s="6" t="s">
        <v>29</v>
      </c>
      <c r="K5" s="6">
        <v>1</v>
      </c>
      <c r="L5" s="15">
        <v>95000</v>
      </c>
      <c r="M5" s="15">
        <v>95000</v>
      </c>
      <c r="N5" s="15">
        <v>95000</v>
      </c>
      <c r="O5" s="15">
        <v>95000</v>
      </c>
      <c r="P5" s="15">
        <v>95000</v>
      </c>
      <c r="Q5" s="15">
        <v>190000000</v>
      </c>
    </row>
    <row r="6" spans="2:18" s="7" customFormat="1" ht="63" x14ac:dyDescent="0.25">
      <c r="B6" s="6" t="s">
        <v>169</v>
      </c>
      <c r="C6" s="6" t="s">
        <v>176</v>
      </c>
      <c r="D6" s="6" t="s">
        <v>182</v>
      </c>
      <c r="E6" s="6" t="s">
        <v>165</v>
      </c>
      <c r="F6" s="6" t="s">
        <v>166</v>
      </c>
      <c r="G6" s="6" t="s">
        <v>165</v>
      </c>
      <c r="H6" s="6" t="str">
        <f t="shared" ref="H6:H23" si="2">VLOOKUP(J6,Товар,2,FALSE)</f>
        <v>D markaly komir klasty 0-300 mm AO Shubarkol Komir FCA st.Qyzyljarst.Shubarkol Qaragandy oblysyna/ Уголь марки Д класса 0-300 мм АО Шубарколь комир FCA ст. Кызылжарст.Шубаркуль в Караган</v>
      </c>
      <c r="I6" s="6">
        <f t="shared" ref="I6:I23" si="3">VLOOKUP(J6,Товар,3,FALSE)</f>
        <v>2701</v>
      </c>
      <c r="J6" s="6" t="s">
        <v>102</v>
      </c>
      <c r="K6" s="6">
        <v>1</v>
      </c>
      <c r="L6" s="15">
        <v>9087.85</v>
      </c>
      <c r="M6" s="15">
        <v>9087.85</v>
      </c>
      <c r="N6" s="15">
        <v>9087.85</v>
      </c>
      <c r="O6" s="15">
        <v>9087.85</v>
      </c>
      <c r="P6" s="15">
        <v>9087.85</v>
      </c>
      <c r="Q6" s="15">
        <v>6270616.5</v>
      </c>
      <c r="R6" s="14"/>
    </row>
    <row r="7" spans="2:18" s="7" customFormat="1" ht="63" x14ac:dyDescent="0.25">
      <c r="B7" s="6" t="s">
        <v>145</v>
      </c>
      <c r="C7" s="6" t="s">
        <v>154</v>
      </c>
      <c r="D7" s="6" t="s">
        <v>162</v>
      </c>
      <c r="E7" s="6" t="s">
        <v>165</v>
      </c>
      <c r="F7" s="6" t="s">
        <v>166</v>
      </c>
      <c r="G7" s="6" t="s">
        <v>165</v>
      </c>
      <c r="H7" s="6" t="str">
        <f t="shared" si="2"/>
        <v>Dmarkaly komir klasty 0-300 mm AO Shubarkol Komir FCA st. Qyzyljarst. Shubarkol Turkistan oblysyna/ Уголь марки Д класса 0-300 мм АО Шубарколь комир FCA ст. Кызылжарст. Шубаркуль на Турк</v>
      </c>
      <c r="I7" s="6">
        <f t="shared" si="3"/>
        <v>2701</v>
      </c>
      <c r="J7" s="6" t="s">
        <v>103</v>
      </c>
      <c r="K7" s="6">
        <v>1</v>
      </c>
      <c r="L7" s="15">
        <v>9087.85</v>
      </c>
      <c r="M7" s="15">
        <v>9087.85</v>
      </c>
      <c r="N7" s="15">
        <v>9087.85</v>
      </c>
      <c r="O7" s="15">
        <v>9087.85</v>
      </c>
      <c r="P7" s="15">
        <v>9087.85</v>
      </c>
      <c r="Q7" s="15">
        <v>6270616.5</v>
      </c>
      <c r="R7" s="14"/>
    </row>
    <row r="8" spans="2:18" s="7" customFormat="1" ht="63" x14ac:dyDescent="0.25">
      <c r="B8" s="6" t="s">
        <v>147</v>
      </c>
      <c r="C8" s="6" t="s">
        <v>156</v>
      </c>
      <c r="D8" s="6" t="s">
        <v>147</v>
      </c>
      <c r="E8" s="6" t="s">
        <v>165</v>
      </c>
      <c r="F8" s="6" t="s">
        <v>166</v>
      </c>
      <c r="G8" s="6" t="s">
        <v>165</v>
      </c>
      <c r="H8" s="6" t="str">
        <f t="shared" si="2"/>
        <v>D markaly komir klasty 0-300 mm AO Shubarkol Komir FCA st. Qyzyljarst. Shubarkol Shymkent qalasyna/ Уголь марки Д класса 0-300 мм АО Шубарколь комир FCA ст. Кызылжарст. Шубаркуль в г. Шы</v>
      </c>
      <c r="I8" s="6">
        <f t="shared" si="3"/>
        <v>2701</v>
      </c>
      <c r="J8" s="6" t="s">
        <v>105</v>
      </c>
      <c r="K8" s="6">
        <v>1</v>
      </c>
      <c r="L8" s="15">
        <v>8997.8799999999992</v>
      </c>
      <c r="M8" s="15">
        <v>8997.8799999999992</v>
      </c>
      <c r="N8" s="15">
        <v>8997.8799999999992</v>
      </c>
      <c r="O8" s="15">
        <v>8997.8799999999992</v>
      </c>
      <c r="P8" s="15">
        <v>8997.8799999999992</v>
      </c>
      <c r="Q8" s="15">
        <v>6208537.2000000002</v>
      </c>
      <c r="R8" s="14"/>
    </row>
    <row r="9" spans="2:18" s="7" customFormat="1" ht="63" x14ac:dyDescent="0.25">
      <c r="B9" s="6" t="s">
        <v>152</v>
      </c>
      <c r="C9" s="6" t="s">
        <v>161</v>
      </c>
      <c r="D9" s="6" t="s">
        <v>164</v>
      </c>
      <c r="E9" s="6" t="s">
        <v>165</v>
      </c>
      <c r="F9" s="6" t="s">
        <v>166</v>
      </c>
      <c r="G9" s="6" t="s">
        <v>165</v>
      </c>
      <c r="H9" s="6" t="str">
        <f t="shared" si="2"/>
        <v>Shubarkol Komir AQ FCA 50-300 MM klasty D markaly komir qyzyljarst stansiasy.Shubarkol Aqtobe oblysyna T + 3 ai/уголь марки Д класса 50-300 мм АО Шубарколь комир FCA ст.Кызылжарст.Шубарк</v>
      </c>
      <c r="I9" s="6">
        <f t="shared" si="3"/>
        <v>2701</v>
      </c>
      <c r="J9" s="6" t="s">
        <v>119</v>
      </c>
      <c r="K9" s="6">
        <v>2</v>
      </c>
      <c r="L9" s="15">
        <v>9486.44</v>
      </c>
      <c r="M9" s="15">
        <v>9392.52</v>
      </c>
      <c r="N9" s="15">
        <v>9486.44</v>
      </c>
      <c r="O9" s="15">
        <v>9392.52</v>
      </c>
      <c r="P9" s="15">
        <v>9439.48</v>
      </c>
      <c r="Q9" s="15">
        <v>6324451.5999999996</v>
      </c>
      <c r="R9" s="14"/>
    </row>
    <row r="10" spans="2:18" s="7" customFormat="1" ht="47.25" x14ac:dyDescent="0.25">
      <c r="B10" s="6" t="s">
        <v>146</v>
      </c>
      <c r="C10" s="6" t="s">
        <v>155</v>
      </c>
      <c r="D10" s="6" t="s">
        <v>146</v>
      </c>
      <c r="E10" s="6" t="s">
        <v>165</v>
      </c>
      <c r="F10" s="6" t="s">
        <v>166</v>
      </c>
      <c r="G10" s="6" t="s">
        <v>165</v>
      </c>
      <c r="H10" s="6" t="str">
        <f t="shared" si="2"/>
        <v>D markaly komir klasty 50-300mm AO Shubarkol Komir FCA Aqmola obl T+3 ai/Уголь марки Д класса 50-300мм АО Шубарколь комир FCA на Акмолинскую обл. T+3 мес.</v>
      </c>
      <c r="I10" s="6">
        <f t="shared" si="3"/>
        <v>2701</v>
      </c>
      <c r="J10" s="6" t="s">
        <v>104</v>
      </c>
      <c r="K10" s="6">
        <v>1</v>
      </c>
      <c r="L10" s="15">
        <v>9581.2999999999993</v>
      </c>
      <c r="M10" s="15">
        <v>9581.2999999999993</v>
      </c>
      <c r="N10" s="15">
        <v>9581.2999999999993</v>
      </c>
      <c r="O10" s="15">
        <v>9581.2999999999993</v>
      </c>
      <c r="P10" s="15">
        <v>9581.2999999999993</v>
      </c>
      <c r="Q10" s="15">
        <v>3209735.5</v>
      </c>
      <c r="R10" s="14"/>
    </row>
    <row r="11" spans="2:18" s="7" customFormat="1" ht="47.25" x14ac:dyDescent="0.25">
      <c r="B11" s="6" t="s">
        <v>150</v>
      </c>
      <c r="C11" s="6" t="s">
        <v>159</v>
      </c>
      <c r="D11" s="6" t="s">
        <v>150</v>
      </c>
      <c r="E11" s="6" t="s">
        <v>165</v>
      </c>
      <c r="F11" s="6" t="s">
        <v>166</v>
      </c>
      <c r="G11" s="6" t="s">
        <v>165</v>
      </c>
      <c r="H11" s="6" t="str">
        <f t="shared" si="2"/>
        <v>D markaly komir klasty 50-300mm AO Shubarkol Komir FCA Almaty obl T+3 ai/Уголь марки Д класса 50-300мм АО Шубарколь комир FCA на Алматинскую обл. T+3 мес.</v>
      </c>
      <c r="I11" s="6">
        <f t="shared" si="3"/>
        <v>2701</v>
      </c>
      <c r="J11" s="6" t="s">
        <v>106</v>
      </c>
      <c r="K11" s="6">
        <v>1</v>
      </c>
      <c r="L11" s="15">
        <v>9581.2999999999993</v>
      </c>
      <c r="M11" s="15">
        <v>9581.2999999999993</v>
      </c>
      <c r="N11" s="15">
        <v>9581.2999999999993</v>
      </c>
      <c r="O11" s="15">
        <v>9581.2999999999993</v>
      </c>
      <c r="P11" s="15">
        <v>9581.2999999999993</v>
      </c>
      <c r="Q11" s="15">
        <v>3209735.5</v>
      </c>
      <c r="R11" s="14"/>
    </row>
    <row r="12" spans="2:18" s="7" customFormat="1" ht="47.25" x14ac:dyDescent="0.25">
      <c r="B12" s="6" t="s">
        <v>170</v>
      </c>
      <c r="C12" s="6" t="s">
        <v>177</v>
      </c>
      <c r="D12" s="6" t="s">
        <v>164</v>
      </c>
      <c r="E12" s="6" t="s">
        <v>165</v>
      </c>
      <c r="F12" s="6" t="s">
        <v>166</v>
      </c>
      <c r="G12" s="6" t="s">
        <v>165</v>
      </c>
      <c r="H12" s="6" t="str">
        <f t="shared" si="2"/>
        <v>D markaly komir klasty 50-300mm AO Shubarkol Komir FCA Zhambyl obl T+3 ai/Уголь марки Д класса 50-300мм АО Шубарколь комир FCA на Жамбылскую обл. T+3 мес.</v>
      </c>
      <c r="I12" s="6">
        <f t="shared" si="3"/>
        <v>2701</v>
      </c>
      <c r="J12" s="6" t="s">
        <v>107</v>
      </c>
      <c r="K12" s="6">
        <v>1</v>
      </c>
      <c r="L12" s="15">
        <v>9581.2999999999993</v>
      </c>
      <c r="M12" s="15">
        <v>9581.2999999999993</v>
      </c>
      <c r="N12" s="15">
        <v>9581.2999999999993</v>
      </c>
      <c r="O12" s="15">
        <v>9581.2999999999993</v>
      </c>
      <c r="P12" s="15">
        <v>9581.2999999999993</v>
      </c>
      <c r="Q12" s="15">
        <v>3209735.5</v>
      </c>
      <c r="R12" s="14"/>
    </row>
    <row r="13" spans="2:18" s="7" customFormat="1" ht="47.25" x14ac:dyDescent="0.25">
      <c r="B13" s="6" t="s">
        <v>171</v>
      </c>
      <c r="C13" s="6" t="s">
        <v>178</v>
      </c>
      <c r="D13" s="6" t="s">
        <v>164</v>
      </c>
      <c r="E13" s="6" t="s">
        <v>165</v>
      </c>
      <c r="F13" s="6" t="s">
        <v>166</v>
      </c>
      <c r="G13" s="6" t="s">
        <v>165</v>
      </c>
      <c r="H13" s="6" t="str">
        <f t="shared" si="2"/>
        <v>D markaly komir klasty 50-300mm AO Shubarkol Komir FCA Zhetysu obl T+3 ai/Уголь марки Д класса 50-300мм АО Шубарколь комир FCA на Жетысускую обл. T+3 мес.</v>
      </c>
      <c r="I13" s="6">
        <f t="shared" si="3"/>
        <v>2701</v>
      </c>
      <c r="J13" s="6" t="s">
        <v>108</v>
      </c>
      <c r="K13" s="6">
        <v>1</v>
      </c>
      <c r="L13" s="15">
        <v>9581.2999999999993</v>
      </c>
      <c r="M13" s="15">
        <v>9581.2999999999993</v>
      </c>
      <c r="N13" s="15">
        <v>9581.2999999999993</v>
      </c>
      <c r="O13" s="15">
        <v>9581.2999999999993</v>
      </c>
      <c r="P13" s="15">
        <v>9581.2999999999993</v>
      </c>
      <c r="Q13" s="15">
        <v>3209735.5</v>
      </c>
      <c r="R13" s="14"/>
    </row>
    <row r="14" spans="2:18" s="7" customFormat="1" ht="47.25" x14ac:dyDescent="0.25">
      <c r="B14" s="6" t="s">
        <v>172</v>
      </c>
      <c r="C14" s="6" t="s">
        <v>179</v>
      </c>
      <c r="D14" s="6" t="s">
        <v>172</v>
      </c>
      <c r="E14" s="6" t="s">
        <v>165</v>
      </c>
      <c r="F14" s="6" t="s">
        <v>166</v>
      </c>
      <c r="G14" s="6" t="s">
        <v>165</v>
      </c>
      <c r="H14" s="6" t="str">
        <f t="shared" si="2"/>
        <v>D markaly komir klasty 50-300mm AO Shubarkol Komir FCA Karagandy obl T+3 ai/Уголь марки Д класса 50-300мм АО Шубарколь комир FCA на Карагандинскую обл. T+3 мес</v>
      </c>
      <c r="I14" s="6">
        <f t="shared" si="3"/>
        <v>2701</v>
      </c>
      <c r="J14" s="6" t="s">
        <v>109</v>
      </c>
      <c r="K14" s="6">
        <v>1</v>
      </c>
      <c r="L14" s="15">
        <v>9581.2999999999993</v>
      </c>
      <c r="M14" s="15">
        <v>9581.2999999999993</v>
      </c>
      <c r="N14" s="15">
        <v>9581.2999999999993</v>
      </c>
      <c r="O14" s="15">
        <v>9581.2999999999993</v>
      </c>
      <c r="P14" s="15">
        <v>9581.2999999999993</v>
      </c>
      <c r="Q14" s="15">
        <v>3209735.5</v>
      </c>
      <c r="R14" s="14"/>
    </row>
    <row r="15" spans="2:18" s="7" customFormat="1" ht="47.25" x14ac:dyDescent="0.25">
      <c r="B15" s="6" t="s">
        <v>152</v>
      </c>
      <c r="C15" s="6" t="s">
        <v>161</v>
      </c>
      <c r="D15" s="6" t="s">
        <v>164</v>
      </c>
      <c r="E15" s="6" t="s">
        <v>165</v>
      </c>
      <c r="F15" s="6" t="s">
        <v>166</v>
      </c>
      <c r="G15" s="6" t="s">
        <v>165</v>
      </c>
      <c r="H15" s="6" t="str">
        <f t="shared" si="2"/>
        <v>D markaly komir klasty 50-300mm AO Shubarkol Komir FCA Qyzylorda obl T+3 ai/Уголь марки Д класса 50-300мм АО Шубарколь комир FCA на Кызылординскую обл. T+3 мес.</v>
      </c>
      <c r="I15" s="6">
        <f t="shared" si="3"/>
        <v>2701</v>
      </c>
      <c r="J15" s="6" t="s">
        <v>110</v>
      </c>
      <c r="K15" s="6">
        <v>1</v>
      </c>
      <c r="L15" s="15">
        <v>9581.2999999999993</v>
      </c>
      <c r="M15" s="15">
        <v>9581.2999999999993</v>
      </c>
      <c r="N15" s="15">
        <v>9581.2999999999993</v>
      </c>
      <c r="O15" s="15">
        <v>9581.2999999999993</v>
      </c>
      <c r="P15" s="15">
        <v>9581.2999999999993</v>
      </c>
      <c r="Q15" s="15">
        <v>3209735.5</v>
      </c>
      <c r="R15" s="14"/>
    </row>
    <row r="16" spans="2:18" s="7" customFormat="1" ht="47.25" x14ac:dyDescent="0.25">
      <c r="B16" s="6" t="s">
        <v>173</v>
      </c>
      <c r="C16" s="6" t="s">
        <v>180</v>
      </c>
      <c r="D16" s="6" t="s">
        <v>163</v>
      </c>
      <c r="E16" s="6" t="s">
        <v>165</v>
      </c>
      <c r="F16" s="6" t="s">
        <v>166</v>
      </c>
      <c r="G16" s="6" t="s">
        <v>165</v>
      </c>
      <c r="H16" s="6" t="str">
        <f t="shared" si="2"/>
        <v>D markaly komir klasty 50-300mm AO Shubarkol Komir FCA Qostanai obl T+3 ai/Уголь марки Д класса 50-300мм АО Шубарколь комир FCA на Костанайскую обл. T+3 мес.</v>
      </c>
      <c r="I16" s="6">
        <f t="shared" si="3"/>
        <v>2701</v>
      </c>
      <c r="J16" s="6" t="s">
        <v>111</v>
      </c>
      <c r="K16" s="6">
        <v>1</v>
      </c>
      <c r="L16" s="15">
        <v>9581.2999999999993</v>
      </c>
      <c r="M16" s="15">
        <v>9581.2999999999993</v>
      </c>
      <c r="N16" s="15">
        <v>9581.2999999999993</v>
      </c>
      <c r="O16" s="15">
        <v>9581.2999999999993</v>
      </c>
      <c r="P16" s="15">
        <v>9581.2999999999993</v>
      </c>
      <c r="Q16" s="15">
        <v>3209735.5</v>
      </c>
      <c r="R16" s="14"/>
    </row>
    <row r="17" spans="2:18" s="7" customFormat="1" ht="47.25" x14ac:dyDescent="0.25">
      <c r="B17" s="6" t="s">
        <v>144</v>
      </c>
      <c r="C17" s="6" t="s">
        <v>153</v>
      </c>
      <c r="D17" s="6" t="s">
        <v>144</v>
      </c>
      <c r="E17" s="6" t="s">
        <v>165</v>
      </c>
      <c r="F17" s="6" t="s">
        <v>166</v>
      </c>
      <c r="G17" s="6" t="s">
        <v>165</v>
      </c>
      <c r="H17" s="6" t="str">
        <f t="shared" si="2"/>
        <v>D markaly komir klasty 50-300mm AO Shubarkol Komir FCA Pavlodar obl T+3 ai/Уголь марки Д класса 50-300мм АО Шубарколь комир FCA на Павлодарскую обл. T+3 мес.</v>
      </c>
      <c r="I17" s="6">
        <f t="shared" si="3"/>
        <v>2701</v>
      </c>
      <c r="J17" s="6" t="s">
        <v>112</v>
      </c>
      <c r="K17" s="6">
        <v>1</v>
      </c>
      <c r="L17" s="15">
        <v>9581.2999999999993</v>
      </c>
      <c r="M17" s="15">
        <v>9581.2999999999993</v>
      </c>
      <c r="N17" s="15">
        <v>9581.2999999999993</v>
      </c>
      <c r="O17" s="15">
        <v>9581.2999999999993</v>
      </c>
      <c r="P17" s="15">
        <v>9581.2999999999993</v>
      </c>
      <c r="Q17" s="15">
        <v>3209735.5</v>
      </c>
      <c r="R17" s="14"/>
    </row>
    <row r="18" spans="2:18" s="7" customFormat="1" ht="47.25" x14ac:dyDescent="0.25">
      <c r="B18" s="6" t="s">
        <v>148</v>
      </c>
      <c r="C18" s="6" t="s">
        <v>157</v>
      </c>
      <c r="D18" s="6" t="s">
        <v>148</v>
      </c>
      <c r="E18" s="6" t="s">
        <v>165</v>
      </c>
      <c r="F18" s="6" t="s">
        <v>166</v>
      </c>
      <c r="G18" s="6" t="s">
        <v>165</v>
      </c>
      <c r="H18" s="6" t="str">
        <f t="shared" si="2"/>
        <v>D markaly komir klasty 50-300mm AO Shubarkol Komir FCA SQO obl T+3 ai/Уголь марки Д класса 50-300мм АО Шубарколь комир FCA на СКО обл. T+3 мес.</v>
      </c>
      <c r="I18" s="6">
        <f t="shared" si="3"/>
        <v>2701</v>
      </c>
      <c r="J18" s="6" t="s">
        <v>113</v>
      </c>
      <c r="K18" s="6">
        <v>1</v>
      </c>
      <c r="L18" s="15">
        <v>9581.2999999999993</v>
      </c>
      <c r="M18" s="15">
        <v>9581.2999999999993</v>
      </c>
      <c r="N18" s="15">
        <v>9581.2999999999993</v>
      </c>
      <c r="O18" s="15">
        <v>9581.2999999999993</v>
      </c>
      <c r="P18" s="15">
        <v>9581.2999999999993</v>
      </c>
      <c r="Q18" s="15">
        <v>3209735.5</v>
      </c>
      <c r="R18" s="14"/>
    </row>
    <row r="19" spans="2:18" s="7" customFormat="1" ht="47.25" x14ac:dyDescent="0.25">
      <c r="B19" s="6" t="s">
        <v>174</v>
      </c>
      <c r="C19" s="6" t="s">
        <v>181</v>
      </c>
      <c r="D19" s="6" t="s">
        <v>164</v>
      </c>
      <c r="E19" s="6" t="s">
        <v>165</v>
      </c>
      <c r="F19" s="6" t="s">
        <v>166</v>
      </c>
      <c r="G19" s="6" t="s">
        <v>165</v>
      </c>
      <c r="H19" s="6" t="str">
        <f t="shared" si="2"/>
        <v>D markaly komir klasty 50-300mm AO Shubarkol Komir FCA Turkistan obl T+3 ai/Уголь марки Д класса 50-300мм АО Шубарколь комир FCA на Туркестанскую обл. T+3 мес.</v>
      </c>
      <c r="I19" s="6">
        <f t="shared" si="3"/>
        <v>2701</v>
      </c>
      <c r="J19" s="6" t="s">
        <v>114</v>
      </c>
      <c r="K19" s="6">
        <v>1</v>
      </c>
      <c r="L19" s="15">
        <v>9581.2999999999993</v>
      </c>
      <c r="M19" s="15">
        <v>9581.2999999999993</v>
      </c>
      <c r="N19" s="15">
        <v>9581.2999999999993</v>
      </c>
      <c r="O19" s="15">
        <v>9581.2999999999993</v>
      </c>
      <c r="P19" s="15">
        <v>9581.2999999999993</v>
      </c>
      <c r="Q19" s="15">
        <v>3209735.5</v>
      </c>
      <c r="R19" s="14"/>
    </row>
    <row r="20" spans="2:18" s="7" customFormat="1" ht="47.25" x14ac:dyDescent="0.25">
      <c r="B20" s="6" t="s">
        <v>152</v>
      </c>
      <c r="C20" s="6" t="s">
        <v>161</v>
      </c>
      <c r="D20" s="6" t="s">
        <v>164</v>
      </c>
      <c r="E20" s="6" t="s">
        <v>165</v>
      </c>
      <c r="F20" s="6" t="s">
        <v>166</v>
      </c>
      <c r="G20" s="6" t="s">
        <v>165</v>
      </c>
      <c r="H20" s="6" t="str">
        <f t="shared" si="2"/>
        <v>D markaly komir klasty 50-300mm AO Shubarkol Komir FCA Ulytau obl T+3 ai/Уголь марки Д класса 50-300мм АО Шубарколь комир FCA на Улытаускую обл. T+3 мес.</v>
      </c>
      <c r="I20" s="6">
        <f t="shared" si="3"/>
        <v>2701</v>
      </c>
      <c r="J20" s="6" t="s">
        <v>118</v>
      </c>
      <c r="K20" s="6">
        <v>2</v>
      </c>
      <c r="L20" s="15">
        <v>9486.44</v>
      </c>
      <c r="M20" s="15">
        <v>9392.52</v>
      </c>
      <c r="N20" s="15">
        <v>9486.44</v>
      </c>
      <c r="O20" s="15">
        <v>9392.52</v>
      </c>
      <c r="P20" s="15">
        <v>9439.48</v>
      </c>
      <c r="Q20" s="15">
        <v>6324451.5999999996</v>
      </c>
      <c r="R20" s="14"/>
    </row>
    <row r="21" spans="2:18" s="7" customFormat="1" ht="47.25" x14ac:dyDescent="0.25">
      <c r="B21" s="6" t="s">
        <v>150</v>
      </c>
      <c r="C21" s="6" t="s">
        <v>159</v>
      </c>
      <c r="D21" s="6" t="s">
        <v>150</v>
      </c>
      <c r="E21" s="6" t="s">
        <v>165</v>
      </c>
      <c r="F21" s="6" t="s">
        <v>166</v>
      </c>
      <c r="G21" s="6" t="s">
        <v>165</v>
      </c>
      <c r="H21" s="6" t="str">
        <f t="shared" si="2"/>
        <v>D markaly komir klasty 50-300mm AO Shubarkol Komir FCA Almaty q. T+3 ai/Уголь марки Д класса 50-300мм АО Шубарколь комир FCA на г. Алматы T+3 мес.</v>
      </c>
      <c r="I21" s="6">
        <f t="shared" si="3"/>
        <v>2701</v>
      </c>
      <c r="J21" s="6" t="s">
        <v>115</v>
      </c>
      <c r="K21" s="6">
        <v>1</v>
      </c>
      <c r="L21" s="15">
        <v>9581.2999999999993</v>
      </c>
      <c r="M21" s="15">
        <v>9581.2999999999993</v>
      </c>
      <c r="N21" s="15">
        <v>9581.2999999999993</v>
      </c>
      <c r="O21" s="15">
        <v>9581.2999999999993</v>
      </c>
      <c r="P21" s="15">
        <v>9581.2999999999993</v>
      </c>
      <c r="Q21" s="15">
        <v>3209735.5</v>
      </c>
      <c r="R21" s="14"/>
    </row>
    <row r="22" spans="2:18" s="7" customFormat="1" ht="47.25" x14ac:dyDescent="0.25">
      <c r="B22" s="6" t="s">
        <v>151</v>
      </c>
      <c r="C22" s="6" t="s">
        <v>160</v>
      </c>
      <c r="D22" s="6" t="s">
        <v>163</v>
      </c>
      <c r="E22" s="6" t="s">
        <v>165</v>
      </c>
      <c r="F22" s="6" t="s">
        <v>166</v>
      </c>
      <c r="G22" s="6" t="s">
        <v>165</v>
      </c>
      <c r="H22" s="6" t="str">
        <f t="shared" si="2"/>
        <v>D markaly komir klasty 50-300mm AO Shubarkol Komir FCA Astana q. T+3 ai/Уголь марки Д класса 50-300мм АО Шубарколь комир FCA на г. Астана T+3 мес.</v>
      </c>
      <c r="I22" s="6">
        <f t="shared" si="3"/>
        <v>2701</v>
      </c>
      <c r="J22" s="6" t="s">
        <v>116</v>
      </c>
      <c r="K22" s="6">
        <v>1</v>
      </c>
      <c r="L22" s="15">
        <v>9581.2999999999993</v>
      </c>
      <c r="M22" s="15">
        <v>9581.2999999999993</v>
      </c>
      <c r="N22" s="15">
        <v>9581.2999999999993</v>
      </c>
      <c r="O22" s="15">
        <v>9581.2999999999993</v>
      </c>
      <c r="P22" s="15">
        <v>9581.2999999999993</v>
      </c>
      <c r="Q22" s="15">
        <v>3209735.5</v>
      </c>
      <c r="R22" s="14"/>
    </row>
    <row r="23" spans="2:18" s="7" customFormat="1" ht="47.25" x14ac:dyDescent="0.25">
      <c r="B23" s="6" t="s">
        <v>149</v>
      </c>
      <c r="C23" s="6" t="s">
        <v>158</v>
      </c>
      <c r="D23" s="6" t="s">
        <v>149</v>
      </c>
      <c r="E23" s="6" t="s">
        <v>165</v>
      </c>
      <c r="F23" s="6" t="s">
        <v>166</v>
      </c>
      <c r="G23" s="6" t="s">
        <v>165</v>
      </c>
      <c r="H23" s="6" t="str">
        <f t="shared" si="2"/>
        <v>D markaly komir klasty 50-300mm AO Shubarkol Komir FCA Shymkent q. T+3 ai/Уголь марки Д класса 50-300мм АО Шубарколь комир FCA в г. Шымкент T+3 мес.</v>
      </c>
      <c r="I23" s="6">
        <f t="shared" si="3"/>
        <v>2701</v>
      </c>
      <c r="J23" s="6" t="s">
        <v>117</v>
      </c>
      <c r="K23" s="6">
        <v>1</v>
      </c>
      <c r="L23" s="15">
        <v>9581.2999999999993</v>
      </c>
      <c r="M23" s="15">
        <v>9581.2999999999993</v>
      </c>
      <c r="N23" s="15">
        <v>9581.2999999999993</v>
      </c>
      <c r="O23" s="15">
        <v>9581.2999999999993</v>
      </c>
      <c r="P23" s="15">
        <v>9581.2999999999993</v>
      </c>
      <c r="Q23" s="15">
        <v>3209735.5</v>
      </c>
      <c r="R23" s="14"/>
    </row>
    <row r="24" spans="2:18" ht="18.75" customHeight="1" x14ac:dyDescent="0.25">
      <c r="B24" s="1"/>
      <c r="C24" s="1"/>
      <c r="D24" s="1"/>
      <c r="E24" s="1"/>
      <c r="F24" s="1"/>
      <c r="G24" s="1"/>
      <c r="H24" s="17"/>
      <c r="I24" s="18"/>
      <c r="J24" s="18"/>
      <c r="K24" s="18"/>
      <c r="L24" s="18"/>
      <c r="M24" s="18"/>
      <c r="N24" s="18"/>
      <c r="O24" s="18"/>
      <c r="P24" s="19"/>
      <c r="Q24" s="2">
        <f>SUM(Q5:Q23)</f>
        <v>263125234.89999998</v>
      </c>
    </row>
    <row r="25" spans="2:18" x14ac:dyDescent="0.25">
      <c r="Q25" s="4"/>
    </row>
    <row r="26" spans="2:18" x14ac:dyDescent="0.25">
      <c r="Q26" s="4"/>
    </row>
    <row r="29" spans="2:18" x14ac:dyDescent="0.25">
      <c r="K29" s="12"/>
    </row>
    <row r="53" spans="8:8" x14ac:dyDescent="0.25">
      <c r="H53" s="3" t="s">
        <v>17</v>
      </c>
    </row>
  </sheetData>
  <autoFilter ref="A4:Q24" xr:uid="{E8B2D6B2-001F-45E1-81ED-F66B5398CB4D}"/>
  <mergeCells count="2">
    <mergeCell ref="B3:Q3"/>
    <mergeCell ref="H24:P24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2D15C-5889-46E8-B14B-5311DC5845F5}">
  <dimension ref="B2:D69"/>
  <sheetViews>
    <sheetView topLeftCell="A43" workbookViewId="0">
      <selection activeCell="B69" sqref="B69"/>
    </sheetView>
  </sheetViews>
  <sheetFormatPr defaultRowHeight="15" x14ac:dyDescent="0.25"/>
  <cols>
    <col min="3" max="3" width="161.140625" customWidth="1"/>
    <col min="4" max="4" width="20.5703125" bestFit="1" customWidth="1"/>
  </cols>
  <sheetData>
    <row r="2" spans="2:4" ht="24" x14ac:dyDescent="0.25">
      <c r="B2" s="8" t="s">
        <v>35</v>
      </c>
      <c r="C2" s="8" t="s">
        <v>36</v>
      </c>
      <c r="D2" s="8" t="s">
        <v>16</v>
      </c>
    </row>
    <row r="3" spans="2:4" x14ac:dyDescent="0.25">
      <c r="B3" s="5" t="s">
        <v>18</v>
      </c>
      <c r="C3" s="13" t="s">
        <v>22</v>
      </c>
      <c r="D3" s="13" t="s">
        <v>26</v>
      </c>
    </row>
    <row r="4" spans="2:4" x14ac:dyDescent="0.25">
      <c r="B4" s="5" t="s">
        <v>19</v>
      </c>
      <c r="C4" s="13" t="s">
        <v>23</v>
      </c>
      <c r="D4" s="13" t="s">
        <v>27</v>
      </c>
    </row>
    <row r="5" spans="2:4" x14ac:dyDescent="0.25">
      <c r="B5" s="5" t="s">
        <v>28</v>
      </c>
      <c r="C5" s="13" t="s">
        <v>37</v>
      </c>
      <c r="D5" s="13" t="s">
        <v>61</v>
      </c>
    </row>
    <row r="6" spans="2:4" x14ac:dyDescent="0.25">
      <c r="B6" s="5" t="s">
        <v>20</v>
      </c>
      <c r="C6" s="13" t="s">
        <v>24</v>
      </c>
      <c r="D6" s="13" t="s">
        <v>62</v>
      </c>
    </row>
    <row r="7" spans="2:4" x14ac:dyDescent="0.25">
      <c r="B7" s="5" t="s">
        <v>45</v>
      </c>
      <c r="C7" s="13" t="s">
        <v>52</v>
      </c>
      <c r="D7" s="13" t="s">
        <v>26</v>
      </c>
    </row>
    <row r="8" spans="2:4" x14ac:dyDescent="0.25">
      <c r="B8" s="5" t="s">
        <v>18</v>
      </c>
      <c r="C8" s="13" t="s">
        <v>22</v>
      </c>
      <c r="D8" s="13" t="s">
        <v>26</v>
      </c>
    </row>
    <row r="9" spans="2:4" x14ac:dyDescent="0.25">
      <c r="B9" s="5" t="s">
        <v>70</v>
      </c>
      <c r="C9" s="5" t="s">
        <v>71</v>
      </c>
      <c r="D9" s="13">
        <v>1701</v>
      </c>
    </row>
    <row r="10" spans="2:4" x14ac:dyDescent="0.25">
      <c r="B10" s="5" t="s">
        <v>69</v>
      </c>
      <c r="C10" s="5" t="s">
        <v>72</v>
      </c>
      <c r="D10" s="13" t="s">
        <v>60</v>
      </c>
    </row>
    <row r="11" spans="2:4" ht="24" customHeight="1" x14ac:dyDescent="0.25">
      <c r="B11" s="5" t="s">
        <v>74</v>
      </c>
      <c r="C11" s="5" t="s">
        <v>75</v>
      </c>
      <c r="D11" s="13">
        <v>2701</v>
      </c>
    </row>
    <row r="12" spans="2:4" x14ac:dyDescent="0.25">
      <c r="B12" s="5" t="s">
        <v>73</v>
      </c>
      <c r="C12" s="5" t="s">
        <v>76</v>
      </c>
      <c r="D12" s="13">
        <v>2701</v>
      </c>
    </row>
    <row r="13" spans="2:4" x14ac:dyDescent="0.25">
      <c r="B13" s="5" t="s">
        <v>78</v>
      </c>
      <c r="C13" s="5" t="s">
        <v>80</v>
      </c>
      <c r="D13" s="13">
        <v>2701</v>
      </c>
    </row>
    <row r="14" spans="2:4" x14ac:dyDescent="0.25">
      <c r="B14" s="5" t="s">
        <v>79</v>
      </c>
      <c r="C14" s="5" t="s">
        <v>81</v>
      </c>
      <c r="D14" s="13">
        <v>2701</v>
      </c>
    </row>
    <row r="15" spans="2:4" x14ac:dyDescent="0.25">
      <c r="B15" s="5" t="s">
        <v>77</v>
      </c>
      <c r="C15" s="5" t="s">
        <v>82</v>
      </c>
      <c r="D15" s="13">
        <v>2701</v>
      </c>
    </row>
    <row r="16" spans="2:4" x14ac:dyDescent="0.25">
      <c r="B16" s="5" t="s">
        <v>84</v>
      </c>
      <c r="C16" s="5" t="s">
        <v>85</v>
      </c>
      <c r="D16" s="13">
        <v>2701</v>
      </c>
    </row>
    <row r="17" spans="2:4" x14ac:dyDescent="0.25">
      <c r="B17" s="5" t="s">
        <v>67</v>
      </c>
      <c r="C17" s="5" t="s">
        <v>68</v>
      </c>
      <c r="D17" s="13">
        <v>1701</v>
      </c>
    </row>
    <row r="18" spans="2:4" x14ac:dyDescent="0.25">
      <c r="B18" s="5" t="s">
        <v>65</v>
      </c>
      <c r="C18" s="13" t="s">
        <v>66</v>
      </c>
      <c r="D18" s="13">
        <v>1701</v>
      </c>
    </row>
    <row r="19" spans="2:4" x14ac:dyDescent="0.25">
      <c r="B19" s="5" t="s">
        <v>86</v>
      </c>
      <c r="C19" s="5" t="s">
        <v>90</v>
      </c>
      <c r="D19" s="13" t="s">
        <v>60</v>
      </c>
    </row>
    <row r="20" spans="2:4" x14ac:dyDescent="0.25">
      <c r="B20" s="5" t="s">
        <v>87</v>
      </c>
      <c r="C20" s="5" t="s">
        <v>91</v>
      </c>
      <c r="D20" s="13" t="s">
        <v>60</v>
      </c>
    </row>
    <row r="21" spans="2:4" x14ac:dyDescent="0.25">
      <c r="B21" s="5" t="s">
        <v>88</v>
      </c>
      <c r="C21" s="5" t="s">
        <v>92</v>
      </c>
      <c r="D21" s="13" t="s">
        <v>60</v>
      </c>
    </row>
    <row r="22" spans="2:4" x14ac:dyDescent="0.25">
      <c r="B22" s="5" t="s">
        <v>89</v>
      </c>
      <c r="C22" s="5" t="s">
        <v>93</v>
      </c>
      <c r="D22" s="13" t="s">
        <v>60</v>
      </c>
    </row>
    <row r="23" spans="2:4" x14ac:dyDescent="0.25">
      <c r="B23" s="5" t="s">
        <v>94</v>
      </c>
      <c r="C23" s="5" t="s">
        <v>95</v>
      </c>
      <c r="D23" s="13">
        <v>1701</v>
      </c>
    </row>
    <row r="24" spans="2:4" x14ac:dyDescent="0.25">
      <c r="B24" s="5" t="s">
        <v>96</v>
      </c>
      <c r="C24" s="5" t="s">
        <v>97</v>
      </c>
      <c r="D24" s="13" t="s">
        <v>61</v>
      </c>
    </row>
    <row r="25" spans="2:4" x14ac:dyDescent="0.25">
      <c r="B25" s="5" t="s">
        <v>100</v>
      </c>
      <c r="C25" s="5" t="s">
        <v>122</v>
      </c>
      <c r="D25" s="13">
        <v>2701</v>
      </c>
    </row>
    <row r="26" spans="2:4" x14ac:dyDescent="0.25">
      <c r="B26" s="5" t="s">
        <v>101</v>
      </c>
      <c r="C26" s="5" t="s">
        <v>123</v>
      </c>
      <c r="D26" s="13">
        <v>2701</v>
      </c>
    </row>
    <row r="27" spans="2:4" x14ac:dyDescent="0.25">
      <c r="B27" s="5" t="s">
        <v>102</v>
      </c>
      <c r="C27" s="5" t="s">
        <v>124</v>
      </c>
      <c r="D27" s="13">
        <v>2701</v>
      </c>
    </row>
    <row r="28" spans="2:4" x14ac:dyDescent="0.25">
      <c r="B28" s="5" t="s">
        <v>103</v>
      </c>
      <c r="C28" s="5" t="s">
        <v>125</v>
      </c>
      <c r="D28" s="13">
        <v>2701</v>
      </c>
    </row>
    <row r="29" spans="2:4" x14ac:dyDescent="0.25">
      <c r="B29" s="5" t="s">
        <v>105</v>
      </c>
      <c r="C29" s="5" t="s">
        <v>126</v>
      </c>
      <c r="D29" s="13">
        <v>2701</v>
      </c>
    </row>
    <row r="30" spans="2:4" x14ac:dyDescent="0.25">
      <c r="B30" s="5" t="s">
        <v>116</v>
      </c>
      <c r="C30" s="5" t="s">
        <v>127</v>
      </c>
      <c r="D30" s="13">
        <v>2701</v>
      </c>
    </row>
    <row r="31" spans="2:4" x14ac:dyDescent="0.25">
      <c r="B31" s="5" t="s">
        <v>115</v>
      </c>
      <c r="C31" s="5" t="s">
        <v>128</v>
      </c>
      <c r="D31" s="13">
        <v>2701</v>
      </c>
    </row>
    <row r="32" spans="2:4" x14ac:dyDescent="0.25">
      <c r="B32" s="5" t="s">
        <v>104</v>
      </c>
      <c r="C32" s="5" t="s">
        <v>129</v>
      </c>
      <c r="D32" s="13">
        <v>2701</v>
      </c>
    </row>
    <row r="33" spans="2:4" x14ac:dyDescent="0.25">
      <c r="B33" s="5" t="s">
        <v>119</v>
      </c>
      <c r="C33" s="5" t="s">
        <v>130</v>
      </c>
      <c r="D33" s="13">
        <v>2701</v>
      </c>
    </row>
    <row r="34" spans="2:4" x14ac:dyDescent="0.25">
      <c r="B34" s="5" t="s">
        <v>106</v>
      </c>
      <c r="C34" s="5" t="s">
        <v>131</v>
      </c>
      <c r="D34" s="13">
        <v>2701</v>
      </c>
    </row>
    <row r="35" spans="2:4" x14ac:dyDescent="0.25">
      <c r="B35" s="5" t="s">
        <v>107</v>
      </c>
      <c r="C35" s="5" t="s">
        <v>132</v>
      </c>
      <c r="D35" s="13">
        <v>2701</v>
      </c>
    </row>
    <row r="36" spans="2:4" x14ac:dyDescent="0.25">
      <c r="B36" s="5" t="s">
        <v>109</v>
      </c>
      <c r="C36" s="5" t="s">
        <v>133</v>
      </c>
      <c r="D36" s="13">
        <v>2701</v>
      </c>
    </row>
    <row r="37" spans="2:4" x14ac:dyDescent="0.25">
      <c r="B37" s="5" t="s">
        <v>111</v>
      </c>
      <c r="C37" s="5" t="s">
        <v>134</v>
      </c>
      <c r="D37" s="13">
        <v>2701</v>
      </c>
    </row>
    <row r="38" spans="2:4" x14ac:dyDescent="0.25">
      <c r="B38" s="5" t="s">
        <v>110</v>
      </c>
      <c r="C38" s="5" t="s">
        <v>135</v>
      </c>
      <c r="D38" s="13">
        <v>2701</v>
      </c>
    </row>
    <row r="39" spans="2:4" x14ac:dyDescent="0.25">
      <c r="B39" s="5" t="s">
        <v>114</v>
      </c>
      <c r="C39" s="5" t="s">
        <v>136</v>
      </c>
      <c r="D39" s="13">
        <v>2701</v>
      </c>
    </row>
    <row r="40" spans="2:4" x14ac:dyDescent="0.25">
      <c r="B40" s="5" t="s">
        <v>112</v>
      </c>
      <c r="C40" s="5" t="s">
        <v>137</v>
      </c>
      <c r="D40" s="13">
        <v>2701</v>
      </c>
    </row>
    <row r="41" spans="2:4" x14ac:dyDescent="0.25">
      <c r="B41" s="5" t="s">
        <v>113</v>
      </c>
      <c r="C41" s="5" t="s">
        <v>138</v>
      </c>
      <c r="D41" s="13">
        <v>2701</v>
      </c>
    </row>
    <row r="42" spans="2:4" x14ac:dyDescent="0.25">
      <c r="B42" s="5" t="s">
        <v>117</v>
      </c>
      <c r="C42" s="5" t="s">
        <v>139</v>
      </c>
      <c r="D42" s="13">
        <v>2701</v>
      </c>
    </row>
    <row r="43" spans="2:4" x14ac:dyDescent="0.25">
      <c r="B43" s="5" t="s">
        <v>108</v>
      </c>
      <c r="C43" s="5" t="s">
        <v>140</v>
      </c>
      <c r="D43" s="13">
        <v>2701</v>
      </c>
    </row>
    <row r="44" spans="2:4" x14ac:dyDescent="0.25">
      <c r="B44" s="5" t="s">
        <v>118</v>
      </c>
      <c r="C44" s="5" t="s">
        <v>141</v>
      </c>
      <c r="D44" s="13">
        <v>2701</v>
      </c>
    </row>
    <row r="45" spans="2:4" x14ac:dyDescent="0.25">
      <c r="B45" s="5" t="s">
        <v>121</v>
      </c>
      <c r="C45" s="5" t="s">
        <v>142</v>
      </c>
      <c r="D45" s="13" t="s">
        <v>60</v>
      </c>
    </row>
    <row r="46" spans="2:4" x14ac:dyDescent="0.25">
      <c r="B46" s="5" t="s">
        <v>120</v>
      </c>
      <c r="C46" s="5" t="s">
        <v>143</v>
      </c>
      <c r="D46" s="13" t="s">
        <v>60</v>
      </c>
    </row>
    <row r="47" spans="2:4" x14ac:dyDescent="0.25">
      <c r="B47" s="5"/>
      <c r="C47" s="5"/>
      <c r="D47" s="13"/>
    </row>
    <row r="48" spans="2:4" x14ac:dyDescent="0.25">
      <c r="B48" s="5"/>
      <c r="C48" s="5"/>
      <c r="D48" s="13"/>
    </row>
    <row r="49" spans="2:4" x14ac:dyDescent="0.25">
      <c r="B49" s="5"/>
      <c r="C49" s="5"/>
      <c r="D49" s="13"/>
    </row>
    <row r="50" spans="2:4" x14ac:dyDescent="0.25">
      <c r="B50" s="5"/>
      <c r="C50" s="5"/>
      <c r="D50" s="13"/>
    </row>
    <row r="51" spans="2:4" x14ac:dyDescent="0.25">
      <c r="B51" s="5"/>
      <c r="C51" s="5"/>
      <c r="D51" s="13"/>
    </row>
    <row r="52" spans="2:4" x14ac:dyDescent="0.25">
      <c r="B52" s="5"/>
      <c r="C52" s="13"/>
      <c r="D52" s="13"/>
    </row>
    <row r="53" spans="2:4" x14ac:dyDescent="0.25">
      <c r="B53" s="5" t="s">
        <v>44</v>
      </c>
      <c r="C53" s="13" t="s">
        <v>53</v>
      </c>
      <c r="D53" s="13" t="s">
        <v>26</v>
      </c>
    </row>
    <row r="54" spans="2:4" x14ac:dyDescent="0.25">
      <c r="B54" s="5" t="s">
        <v>46</v>
      </c>
      <c r="C54" s="13" t="s">
        <v>54</v>
      </c>
      <c r="D54" s="13" t="s">
        <v>27</v>
      </c>
    </row>
    <row r="55" spans="2:4" x14ac:dyDescent="0.25">
      <c r="B55" s="5" t="s">
        <v>19</v>
      </c>
      <c r="C55" s="13" t="s">
        <v>23</v>
      </c>
      <c r="D55" s="13" t="s">
        <v>27</v>
      </c>
    </row>
    <row r="56" spans="2:4" x14ac:dyDescent="0.25">
      <c r="B56" s="5" t="s">
        <v>47</v>
      </c>
      <c r="C56" s="13" t="s">
        <v>55</v>
      </c>
      <c r="D56" s="13" t="s">
        <v>27</v>
      </c>
    </row>
    <row r="57" spans="2:4" x14ac:dyDescent="0.25">
      <c r="B57" s="5" t="s">
        <v>48</v>
      </c>
      <c r="C57" s="13" t="s">
        <v>56</v>
      </c>
      <c r="D57" s="13" t="s">
        <v>63</v>
      </c>
    </row>
    <row r="58" spans="2:4" x14ac:dyDescent="0.25">
      <c r="B58" s="5" t="s">
        <v>49</v>
      </c>
      <c r="C58" s="13" t="s">
        <v>57</v>
      </c>
      <c r="D58" s="13" t="s">
        <v>64</v>
      </c>
    </row>
    <row r="59" spans="2:4" x14ac:dyDescent="0.25">
      <c r="B59" s="5" t="s">
        <v>20</v>
      </c>
      <c r="C59" s="13" t="s">
        <v>24</v>
      </c>
      <c r="D59" s="13" t="s">
        <v>62</v>
      </c>
    </row>
    <row r="60" spans="2:4" x14ac:dyDescent="0.25">
      <c r="B60" s="5" t="s">
        <v>21</v>
      </c>
      <c r="C60" s="13" t="s">
        <v>25</v>
      </c>
      <c r="D60" s="13" t="s">
        <v>62</v>
      </c>
    </row>
    <row r="61" spans="2:4" x14ac:dyDescent="0.25">
      <c r="B61" s="5" t="s">
        <v>51</v>
      </c>
      <c r="C61" s="13" t="s">
        <v>58</v>
      </c>
      <c r="D61" s="13" t="s">
        <v>62</v>
      </c>
    </row>
    <row r="62" spans="2:4" x14ac:dyDescent="0.25">
      <c r="B62" s="5" t="s">
        <v>50</v>
      </c>
      <c r="C62" s="13" t="s">
        <v>59</v>
      </c>
      <c r="D62" s="13" t="s">
        <v>64</v>
      </c>
    </row>
    <row r="63" spans="2:4" x14ac:dyDescent="0.25">
      <c r="B63" s="5" t="s">
        <v>21</v>
      </c>
      <c r="C63" s="13" t="s">
        <v>25</v>
      </c>
      <c r="D63" s="13" t="s">
        <v>62</v>
      </c>
    </row>
    <row r="64" spans="2:4" x14ac:dyDescent="0.25">
      <c r="B64" s="5" t="s">
        <v>30</v>
      </c>
      <c r="C64" s="13" t="s">
        <v>38</v>
      </c>
      <c r="D64" s="13">
        <v>1701</v>
      </c>
    </row>
    <row r="65" spans="2:4" x14ac:dyDescent="0.25">
      <c r="B65" s="5" t="s">
        <v>31</v>
      </c>
      <c r="C65" s="13" t="s">
        <v>39</v>
      </c>
      <c r="D65" s="13" t="s">
        <v>60</v>
      </c>
    </row>
    <row r="66" spans="2:4" x14ac:dyDescent="0.25">
      <c r="B66" s="5" t="s">
        <v>32</v>
      </c>
      <c r="C66" s="13" t="s">
        <v>40</v>
      </c>
      <c r="D66" s="13" t="s">
        <v>60</v>
      </c>
    </row>
    <row r="67" spans="2:4" x14ac:dyDescent="0.25">
      <c r="B67" s="5" t="s">
        <v>33</v>
      </c>
      <c r="C67" s="13" t="s">
        <v>41</v>
      </c>
      <c r="D67" s="13" t="s">
        <v>60</v>
      </c>
    </row>
    <row r="68" spans="2:4" x14ac:dyDescent="0.25">
      <c r="B68" s="5" t="s">
        <v>34</v>
      </c>
      <c r="C68" s="13" t="s">
        <v>42</v>
      </c>
      <c r="D68" s="13" t="s">
        <v>60</v>
      </c>
    </row>
    <row r="69" spans="2:4" x14ac:dyDescent="0.25">
      <c r="B69" s="5" t="s">
        <v>29</v>
      </c>
      <c r="C69" s="13" t="s">
        <v>43</v>
      </c>
      <c r="D69" s="13" t="s">
        <v>60</v>
      </c>
    </row>
  </sheetData>
  <autoFilter ref="B2:D69" xr:uid="{4E42D15C-5889-46E8-B14B-5311DC5845F5}"/>
  <phoneticPr fontId="2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23.06.2026</vt:lpstr>
      <vt:lpstr>Лист1</vt:lpstr>
      <vt:lpstr>Товар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Акбота Темiрэлi</cp:lastModifiedBy>
  <cp:lastPrinted>2025-10-15T13:41:09Z</cp:lastPrinted>
  <dcterms:created xsi:type="dcterms:W3CDTF">2025-07-02T05:00:19Z</dcterms:created>
  <dcterms:modified xsi:type="dcterms:W3CDTF">2026-06-24T05:25:19Z</dcterms:modified>
</cp:coreProperties>
</file>