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pot\Итоги торгов\2026\05 май\"/>
    </mc:Choice>
  </mc:AlternateContent>
  <xr:revisionPtr revIDLastSave="0" documentId="13_ncr:1_{3004A67F-49A8-4EF1-8A66-9F6CDC0C19D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04.05.2026" sheetId="9" r:id="rId1"/>
    <sheet name="Лист2" sheetId="27" state="hidden" r:id="rId2"/>
  </sheets>
  <definedNames>
    <definedName name="_xlnm._FilterDatabase" localSheetId="0" hidden="1">'04.05.2026'!$A$4:$Q$25</definedName>
    <definedName name="Товар">Лист2!$B$2:$C$18</definedName>
  </definedNames>
  <calcPr calcId="191029" refMode="R1C1"/>
</workbook>
</file>

<file path=xl/calcChain.xml><?xml version="1.0" encoding="utf-8"?>
<calcChain xmlns="http://schemas.openxmlformats.org/spreadsheetml/2006/main">
  <c r="H6" i="9" l="1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5" i="9"/>
  <c r="Q25" i="9"/>
</calcChain>
</file>

<file path=xl/sharedStrings.xml><?xml version="1.0" encoding="utf-8"?>
<sst xmlns="http://schemas.openxmlformats.org/spreadsheetml/2006/main" count="193" uniqueCount="102">
  <si>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</si>
  <si>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</si>
  <si>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</si>
  <si>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</si>
  <si>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</si>
  <si>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</si>
  <si>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</si>
  <si>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</si>
  <si>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</si>
  <si>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</si>
  <si>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</si>
  <si>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Сатып алушы брокерінің атауы /Наименование брокера покупателя</t>
  </si>
  <si>
    <t>Сатып алушының БСН-і/ 
БИН покупателя</t>
  </si>
  <si>
    <t>Сатушының БСН-і / БИН продавца</t>
  </si>
  <si>
    <t>Сатушы брокерінің атауы / Наименование брокера продавца</t>
  </si>
  <si>
    <t>Жалпы сомасы / Общая сумма сделки</t>
  </si>
  <si>
    <t>ЕАЭО СЭҚ ТН /
Код ТН ВЭД ЕАЭС</t>
  </si>
  <si>
    <t>AD503K3</t>
  </si>
  <si>
    <t>AD505K3</t>
  </si>
  <si>
    <t>AD519K3</t>
  </si>
  <si>
    <t>AD509K3</t>
  </si>
  <si>
    <t>AD515K3</t>
  </si>
  <si>
    <t>AD501K3</t>
  </si>
  <si>
    <t>D markaly komir klasty 50-300mm AO Shubarkol Komir FCA Astana q. T+3 ai/Уголь марки Д класса 50-300мм АО Шубарколь комир FCA на г. Астана T+3 мес.</t>
  </si>
  <si>
    <t>D markaly komir klasty 50-300mm AO Shubarkol Komir FCA Aqmola obl T+3 ai/Уголь марки Д класса 50-300мм АО Шубарколь комир FCA на Акмолинскую обл. T+3 мес.</t>
  </si>
  <si>
    <t>D markaly komir klasty 50-300mm AO Shubarkol Komir FCA Almaty obl T+3 ai/Уголь марки Д класса 50-300мм АО Шубарколь комир FCA на Алматинскую обл. T+3 мес.</t>
  </si>
  <si>
    <t>D markaly komir klasty 50-300mm AO Shubarkol Komir FCA Karagandy obl T+3 ai/Уголь марки Д класса 50-300мм АО Шубарколь комир FCA на Карагандинскую обл. T+3 мес</t>
  </si>
  <si>
    <t>D markaly komir klasty 50-300mm AO Shubarkol Komir FCA SQO obl T+3 ai/Уголь марки Д класса 50-300мм АО Шубарколь комир FCA на СКО обл. T+3 мес.</t>
  </si>
  <si>
    <t>D markaly komir klasty 50-300mm AO Shubarkol Komir FCA Zhetysu obl T+3 ai/Уголь марки Д класса 50-300мм АО Шубарколь комир FCA на Жетысускую обл. T+3 мес.</t>
  </si>
  <si>
    <t>AD309K2</t>
  </si>
  <si>
    <t>AD510K3</t>
  </si>
  <si>
    <t>D markaly komir klasty 50-300mm AO Shubarkol Komir FCA Qostanai obl T+3 ai/Уголь марки Д класса 50-300мм АО Шубарколь комир FCA на Костанайскую обл. T+3 мес.</t>
  </si>
  <si>
    <t>AD305K2</t>
  </si>
  <si>
    <t>AD315K2</t>
  </si>
  <si>
    <t>AD508K3</t>
  </si>
  <si>
    <t>AD514K3</t>
  </si>
  <si>
    <t>AD513K3</t>
  </si>
  <si>
    <t>AD502K3</t>
  </si>
  <si>
    <t>Shubarkol Komir AQ 0-300 mm (207 tonna) klasty D markaly komir FCA st.Qyzyljarst.Shubarkol Almaty obl.na/уголь марки Д класса 0-300 мм (207 тонн) АО Шубарколь комир FCA ст.Кызылжарст Алм</t>
  </si>
  <si>
    <t>Shubarkol Komir AQ 0-300 mm(207 tonna) klasty D markaly komir FCA st.Qyzyljarst.Shubarkol Qaragandy obl/уголь марки Д класса 0-300 мм (207 тонн) АОШубарколь комир FCA ст.КызылжарстКарага</t>
  </si>
  <si>
    <t>Shubarkol KomirAQ 0-300 mm (207 tonna) klasty Dmarkaly komir FCA st.Qyzyljarst.Shubarkol SQO/уголь марки Д класса 0-300 мм (207тонн) АО Шубарколь комир FCA ст.Кызылжарст СКО</t>
  </si>
  <si>
    <t>D markaly komir klasty 50-300mm AO Shubarkol Komir FCA Almaty q. T+3 ai/Уголь марки Д класса 50-300мм АО Шубарколь комир FCA на г. Алматы T+3 мес.</t>
  </si>
  <si>
    <t>D markaly komir klasty 50-300mm AO Shubarkol Komir FCA Zhambyl obl T+3 ai/Уголь марки Д класса 50-300мм АО Шубарколь комир FCA на Жамбылскую обл. T+3 мес.</t>
  </si>
  <si>
    <t>D markaly komir klasty 50-300mm AO Shubarkol Komir FCA Turkistan obl T+3 ai/Уголь марки Д класса 50-300мм АО Шубарколь комир FCA на Туркестанскую обл. T+3 мес.</t>
  </si>
  <si>
    <t>D markaly komir klasty 50-300mm AO Shubarkol Komir FCA Pavlodar obl T+3 ai/Уголь марки Д класса 50-300мм АО Шубарколь комир FCA на Павлодарскую обл. T+3 мес.</t>
  </si>
  <si>
    <t>AD517K3</t>
  </si>
  <si>
    <t>D markaly komir klasty 50-300mm AO Shubarkol Komir FCA Shymkent q. T+3 ai/Уголь марки Д класса 50-300мм АО Шубарколь комир FCA в г. Шымкент T+3 мес.</t>
  </si>
  <si>
    <t>ТОО "KARA TASS"</t>
  </si>
  <si>
    <t>ТОО "Комир 18"</t>
  </si>
  <si>
    <t>ТОО "АРС"</t>
  </si>
  <si>
    <t>ТОО KZ-Broker</t>
  </si>
  <si>
    <t>Азамат-Мұнай</t>
  </si>
  <si>
    <t>221140037278</t>
  </si>
  <si>
    <t>181140018777</t>
  </si>
  <si>
    <t>000140004302</t>
  </si>
  <si>
    <t>220640050578</t>
  </si>
  <si>
    <t>120740014435</t>
  </si>
  <si>
    <t>Евразийский торговый брокер ТОО</t>
  </si>
  <si>
    <t>Олжа брокер ТОО</t>
  </si>
  <si>
    <t>ТОО "Адалант777"</t>
  </si>
  <si>
    <t>АО "ШУБАРКОЛЬ КОМИР"</t>
  </si>
  <si>
    <t>020740000236</t>
  </si>
  <si>
    <t>САУДА-САТТЫҚ НӘТИЖЕЛЕРІ / ИТОГИ ТОРГОВ  
04.05.2026</t>
  </si>
  <si>
    <t>UWDEXWA</t>
  </si>
  <si>
    <t>W4DE700</t>
  </si>
  <si>
    <t>aq qant, EXW jetkizy sharttary/сахар белый, условия поставки EXW</t>
  </si>
  <si>
    <t>4 klasty jumsaq bidai, gluten 18%, EXW/пшеница мягкая 4 класса, клейковина 18%, EXW</t>
  </si>
  <si>
    <t>1001 99 000 0</t>
  </si>
  <si>
    <t>ИП Спецпереработка</t>
  </si>
  <si>
    <t>НОРД УГОЛЬ ТОО</t>
  </si>
  <si>
    <t>ТОО "BLACK GOLD COMPANY.Ltd"</t>
  </si>
  <si>
    <t>ТОО Ресурс Транзит</t>
  </si>
  <si>
    <t>ТОО "Фаворит Комир"</t>
  </si>
  <si>
    <t>ТОО BEST Уголь</t>
  </si>
  <si>
    <t>ТОО "Санас"</t>
  </si>
  <si>
    <t>ТОО Алматы УглеСнаб</t>
  </si>
  <si>
    <t>ТОО ANK Agro Product</t>
  </si>
  <si>
    <t>ТОО БАС ТОРГОВЛЯ-21</t>
  </si>
  <si>
    <t>ТОО «МУКОТ»</t>
  </si>
  <si>
    <t>ТОО Алтын Қазан ШҚ</t>
  </si>
  <si>
    <t>ТОО "Зерновой Консорциум Казахстана"</t>
  </si>
  <si>
    <t>910729350783</t>
  </si>
  <si>
    <t>150940012253</t>
  </si>
  <si>
    <t>110340004858</t>
  </si>
  <si>
    <t>180740032800</t>
  </si>
  <si>
    <t>090240000875</t>
  </si>
  <si>
    <t>190240008663</t>
  </si>
  <si>
    <t>090240015942</t>
  </si>
  <si>
    <t>131140010435</t>
  </si>
  <si>
    <t>260140002913</t>
  </si>
  <si>
    <t>210440012516</t>
  </si>
  <si>
    <t>120140018377</t>
  </si>
  <si>
    <t>161140028136</t>
  </si>
  <si>
    <t>150340002839</t>
  </si>
  <si>
    <t>Альта и К ТОО</t>
  </si>
  <si>
    <t>Актор НС ТОО</t>
  </si>
  <si>
    <t>AMKO GROUP ТОО</t>
  </si>
  <si>
    <t>ТОО "Коксуский сахарный завод"</t>
  </si>
  <si>
    <t>Продовольственная контрактная корпорация АО НК</t>
  </si>
  <si>
    <t>150240026911</t>
  </si>
  <si>
    <t>950440000101</t>
  </si>
  <si>
    <t>FB Capital ТОО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</si>
</sst>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3" fontId="1" fillId="0" borderId="0" xfId="1" applyFont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43" fontId="5" fillId="3" borderId="1" xfId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3" fontId="5" fillId="0" borderId="0" xfId="1" applyFont="1" applyAlignment="1">
      <alignment horizontal="center" vertical="center" wrapText="1"/>
    </xf>
    <xf numFmtId="43" fontId="7" fillId="0" borderId="2" xfId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43" fontId="6" fillId="0" borderId="3" xfId="1" applyFont="1" applyBorder="1" applyAlignment="1">
      <alignment horizontal="center" vertical="center" wrapText="1"/>
    </xf>
    <xf numFmtId="43" fontId="6" fillId="0" borderId="4" xfId="1" applyFont="1" applyBorder="1" applyAlignment="1">
      <alignment horizontal="center" vertical="center" wrapText="1"/>
    </xf>
    <xf numFmtId="43" fontId="6" fillId="0" borderId="5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2D6B2-001F-45E1-81ED-F66B5398CB4D}">
  <dimension ref="B2:Q30"/>
  <sheetViews>
    <sheetView tabSelected="1" topLeftCell="G16" zoomScale="55" zoomScaleNormal="55" workbookViewId="0">
      <selection activeCell="H18" sqref="H18"/>
    </sheetView>
  </sheetViews>
  <sheetFormatPr defaultRowHeight="15" x14ac:dyDescent="0.25"/>
  <cols>
    <col min="1" max="1" width="1.7109375" style="1" customWidth="1"/>
    <col min="2" max="2" width="28" style="1" bestFit="1" customWidth="1"/>
    <col min="3" max="3" width="25.42578125" style="1" customWidth="1"/>
    <col min="4" max="4" width="29.85546875" style="1" bestFit="1" customWidth="1"/>
    <col min="5" max="5" width="29.85546875" style="1" customWidth="1"/>
    <col min="6" max="6" width="23.5703125" style="1" bestFit="1" customWidth="1"/>
    <col min="7" max="7" width="27.5703125" style="1" customWidth="1"/>
    <col min="8" max="8" width="64.42578125" style="1" customWidth="1"/>
    <col min="9" max="9" width="25" style="1" customWidth="1"/>
    <col min="10" max="10" width="21.5703125" style="1" bestFit="1" customWidth="1"/>
    <col min="11" max="11" width="21.140625" style="1" customWidth="1"/>
    <col min="12" max="12" width="21.5703125" style="1" bestFit="1" customWidth="1"/>
    <col min="13" max="13" width="22.5703125" style="1" bestFit="1" customWidth="1"/>
    <col min="14" max="14" width="24.85546875" style="1" bestFit="1" customWidth="1"/>
    <col min="15" max="15" width="23.28515625" style="1" bestFit="1" customWidth="1"/>
    <col min="16" max="16" width="25.42578125" style="1" bestFit="1" customWidth="1"/>
    <col min="17" max="17" width="26.5703125" style="4" bestFit="1" customWidth="1"/>
    <col min="18" max="16384" width="9.140625" style="1"/>
  </cols>
  <sheetData>
    <row r="2" spans="2:17" x14ac:dyDescent="0.25">
      <c r="Q2" s="4" t="s">
        <v>10</v>
      </c>
    </row>
    <row r="3" spans="2:17" ht="39" customHeight="1" x14ac:dyDescent="0.25">
      <c r="B3" s="22" t="s">
        <v>62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</row>
    <row r="4" spans="2:17" s="2" customFormat="1" ht="71.25" x14ac:dyDescent="0.25">
      <c r="B4" s="3" t="s">
        <v>0</v>
      </c>
      <c r="C4" s="3" t="s">
        <v>12</v>
      </c>
      <c r="D4" s="3" t="s">
        <v>11</v>
      </c>
      <c r="E4" s="3" t="s">
        <v>1</v>
      </c>
      <c r="F4" s="3" t="s">
        <v>13</v>
      </c>
      <c r="G4" s="3" t="s">
        <v>14</v>
      </c>
      <c r="H4" s="3" t="s">
        <v>2</v>
      </c>
      <c r="I4" s="3" t="s">
        <v>16</v>
      </c>
      <c r="J4" s="3" t="s">
        <v>3</v>
      </c>
      <c r="K4" s="3" t="s">
        <v>4</v>
      </c>
      <c r="L4" s="3" t="s">
        <v>8</v>
      </c>
      <c r="M4" s="3" t="s">
        <v>9</v>
      </c>
      <c r="N4" s="3" t="s">
        <v>7</v>
      </c>
      <c r="O4" s="3" t="s">
        <v>6</v>
      </c>
      <c r="P4" s="3" t="s">
        <v>5</v>
      </c>
      <c r="Q4" s="5" t="s">
        <v>15</v>
      </c>
    </row>
    <row r="5" spans="2:17" s="9" customFormat="1" ht="63" x14ac:dyDescent="0.25">
      <c r="B5" s="18" t="s">
        <v>47</v>
      </c>
      <c r="C5" s="10" t="s">
        <v>52</v>
      </c>
      <c r="D5" s="10" t="s">
        <v>94</v>
      </c>
      <c r="E5" s="10" t="s">
        <v>60</v>
      </c>
      <c r="F5" s="10" t="s">
        <v>61</v>
      </c>
      <c r="G5" s="10" t="s">
        <v>60</v>
      </c>
      <c r="H5" s="10" t="str">
        <f>VLOOKUP(J5,Товар,2,FALSE)</f>
        <v>Shubarkol Komir AQ 0-300 mm (207 tonna) klasty D markaly komir FCA st.Qyzyljarst.Shubarkol Almaty obl.na/уголь марки Д класса 0-300 мм (207 тонн) АО Шубарколь комир FCA ст.Кызылжарст Алм</v>
      </c>
      <c r="I5" s="10">
        <v>2701</v>
      </c>
      <c r="J5" s="16" t="s">
        <v>32</v>
      </c>
      <c r="K5" s="10">
        <v>1</v>
      </c>
      <c r="L5" s="17">
        <v>9363.2000000000007</v>
      </c>
      <c r="M5" s="17">
        <v>9363.2000000000007</v>
      </c>
      <c r="N5" s="17">
        <v>9363.2000000000007</v>
      </c>
      <c r="O5" s="17">
        <v>9363.2000000000007</v>
      </c>
      <c r="P5" s="17">
        <v>9363.2000000000007</v>
      </c>
      <c r="Q5" s="7">
        <v>1938182.4</v>
      </c>
    </row>
    <row r="6" spans="2:17" s="9" customFormat="1" ht="63" x14ac:dyDescent="0.25">
      <c r="B6" s="18" t="s">
        <v>68</v>
      </c>
      <c r="C6" s="10" t="s">
        <v>81</v>
      </c>
      <c r="D6" s="10" t="s">
        <v>59</v>
      </c>
      <c r="E6" s="10" t="s">
        <v>60</v>
      </c>
      <c r="F6" s="10" t="s">
        <v>61</v>
      </c>
      <c r="G6" s="10" t="s">
        <v>60</v>
      </c>
      <c r="H6" s="10" t="str">
        <f>VLOOKUP(J6,Товар,2,FALSE)</f>
        <v>Shubarkol Komir AQ 0-300 mm(207 tonna) klasty D markaly komir FCA st.Qyzyljarst.Shubarkol Qaragandy obl/уголь марки Д класса 0-300 мм (207 тонн) АОШубарколь комир FCA ст.КызылжарстКарага</v>
      </c>
      <c r="I6" s="10">
        <v>2701</v>
      </c>
      <c r="J6" s="16" t="s">
        <v>29</v>
      </c>
      <c r="K6" s="10">
        <v>1</v>
      </c>
      <c r="L6" s="17">
        <v>9363.2000000000007</v>
      </c>
      <c r="M6" s="17">
        <v>9363.2000000000007</v>
      </c>
      <c r="N6" s="17">
        <v>9363.2000000000007</v>
      </c>
      <c r="O6" s="17">
        <v>9363.2000000000007</v>
      </c>
      <c r="P6" s="17">
        <v>9363.2000000000007</v>
      </c>
      <c r="Q6" s="7">
        <v>1938182.4</v>
      </c>
    </row>
    <row r="7" spans="2:17" s="9" customFormat="1" ht="47.25" x14ac:dyDescent="0.25">
      <c r="B7" s="18" t="s">
        <v>49</v>
      </c>
      <c r="C7" s="10" t="s">
        <v>54</v>
      </c>
      <c r="D7" s="10" t="s">
        <v>49</v>
      </c>
      <c r="E7" s="10" t="s">
        <v>60</v>
      </c>
      <c r="F7" s="10" t="s">
        <v>61</v>
      </c>
      <c r="G7" s="10" t="s">
        <v>60</v>
      </c>
      <c r="H7" s="10" t="str">
        <f>VLOOKUP(J7,Товар,2,FALSE)</f>
        <v>Shubarkol KomirAQ 0-300 mm (207 tonna) klasty Dmarkaly komir FCA st.Qyzyljarst.Shubarkol SQO/уголь марки Д класса 0-300 мм (207тонн) АО Шубарколь комир FCA ст.Кызылжарст СКО</v>
      </c>
      <c r="I7" s="10">
        <v>2701</v>
      </c>
      <c r="J7" s="16" t="s">
        <v>33</v>
      </c>
      <c r="K7" s="10">
        <v>1</v>
      </c>
      <c r="L7" s="17">
        <v>9363.2000000000007</v>
      </c>
      <c r="M7" s="17">
        <v>9363.2000000000007</v>
      </c>
      <c r="N7" s="17">
        <v>9363.2000000000007</v>
      </c>
      <c r="O7" s="17">
        <v>9363.2000000000007</v>
      </c>
      <c r="P7" s="17">
        <v>9363.2000000000007</v>
      </c>
      <c r="Q7" s="7">
        <v>1938182.4</v>
      </c>
    </row>
    <row r="8" spans="2:17" s="9" customFormat="1" ht="47.25" x14ac:dyDescent="0.25">
      <c r="B8" s="18" t="s">
        <v>69</v>
      </c>
      <c r="C8" s="10" t="s">
        <v>82</v>
      </c>
      <c r="D8" s="10" t="s">
        <v>69</v>
      </c>
      <c r="E8" s="10" t="s">
        <v>60</v>
      </c>
      <c r="F8" s="10" t="s">
        <v>61</v>
      </c>
      <c r="G8" s="10" t="s">
        <v>60</v>
      </c>
      <c r="H8" s="10" t="str">
        <f>VLOOKUP(J8,Товар,2,FALSE)</f>
        <v>D markaly komir klasty 50-300mm AO Shubarkol Komir FCA Aqmola obl T+3 ai/Уголь марки Д класса 50-300мм АО Шубарколь комир FCA на Акмолинскую обл. T+3 мес.</v>
      </c>
      <c r="I8" s="10">
        <v>2701</v>
      </c>
      <c r="J8" s="16" t="s">
        <v>17</v>
      </c>
      <c r="K8" s="10">
        <v>1</v>
      </c>
      <c r="L8" s="17">
        <v>9871.61</v>
      </c>
      <c r="M8" s="17">
        <v>9871.61</v>
      </c>
      <c r="N8" s="17">
        <v>9871.61</v>
      </c>
      <c r="O8" s="17">
        <v>9871.61</v>
      </c>
      <c r="P8" s="17">
        <v>9871.61</v>
      </c>
      <c r="Q8" s="7">
        <v>3306989.35</v>
      </c>
    </row>
    <row r="9" spans="2:17" s="9" customFormat="1" ht="47.25" x14ac:dyDescent="0.25">
      <c r="B9" s="18" t="s">
        <v>47</v>
      </c>
      <c r="C9" s="10" t="s">
        <v>52</v>
      </c>
      <c r="D9" s="10" t="s">
        <v>47</v>
      </c>
      <c r="E9" s="10" t="s">
        <v>60</v>
      </c>
      <c r="F9" s="10" t="s">
        <v>61</v>
      </c>
      <c r="G9" s="10" t="s">
        <v>60</v>
      </c>
      <c r="H9" s="10" t="str">
        <f>VLOOKUP(J9,Товар,2,FALSE)</f>
        <v>D markaly komir klasty 50-300mm AO Shubarkol Komir FCA Almaty obl T+3 ai/Уголь марки Д класса 50-300мм АО Шубарколь комир FCA на Алматинскую обл. T+3 мес.</v>
      </c>
      <c r="I9" s="10">
        <v>2701</v>
      </c>
      <c r="J9" s="16" t="s">
        <v>18</v>
      </c>
      <c r="K9" s="10">
        <v>1</v>
      </c>
      <c r="L9" s="17">
        <v>9871.61</v>
      </c>
      <c r="M9" s="17">
        <v>9871.61</v>
      </c>
      <c r="N9" s="17">
        <v>9871.61</v>
      </c>
      <c r="O9" s="17">
        <v>9871.61</v>
      </c>
      <c r="P9" s="17">
        <v>9871.61</v>
      </c>
      <c r="Q9" s="7">
        <v>3306989.35</v>
      </c>
    </row>
    <row r="10" spans="2:17" s="9" customFormat="1" ht="47.25" x14ac:dyDescent="0.25">
      <c r="B10" s="18" t="s">
        <v>70</v>
      </c>
      <c r="C10" s="10" t="s">
        <v>83</v>
      </c>
      <c r="D10" s="10" t="s">
        <v>58</v>
      </c>
      <c r="E10" s="10" t="s">
        <v>60</v>
      </c>
      <c r="F10" s="10" t="s">
        <v>61</v>
      </c>
      <c r="G10" s="10" t="s">
        <v>60</v>
      </c>
      <c r="H10" s="10" t="str">
        <f>VLOOKUP(J10,Товар,2,FALSE)</f>
        <v>D markaly komir klasty 50-300mm AO Shubarkol Komir FCA Zhambyl obl T+3 ai/Уголь марки Д класса 50-300мм АО Шубарколь комир FCA на Жамбылскую обл. T+3 мес.</v>
      </c>
      <c r="I10" s="10">
        <v>2701</v>
      </c>
      <c r="J10" s="16" t="s">
        <v>34</v>
      </c>
      <c r="K10" s="10">
        <v>1</v>
      </c>
      <c r="L10" s="17">
        <v>9871.61</v>
      </c>
      <c r="M10" s="17">
        <v>9871.61</v>
      </c>
      <c r="N10" s="17">
        <v>9871.61</v>
      </c>
      <c r="O10" s="17">
        <v>9871.61</v>
      </c>
      <c r="P10" s="17">
        <v>9871.61</v>
      </c>
      <c r="Q10" s="7">
        <v>3306989.35</v>
      </c>
    </row>
    <row r="11" spans="2:17" s="9" customFormat="1" ht="47.25" x14ac:dyDescent="0.25">
      <c r="B11" s="18" t="s">
        <v>71</v>
      </c>
      <c r="C11" s="10" t="s">
        <v>84</v>
      </c>
      <c r="D11" s="10" t="s">
        <v>95</v>
      </c>
      <c r="E11" s="10" t="s">
        <v>60</v>
      </c>
      <c r="F11" s="10" t="s">
        <v>61</v>
      </c>
      <c r="G11" s="10" t="s">
        <v>60</v>
      </c>
      <c r="H11" s="10" t="str">
        <f>VLOOKUP(J11,Товар,2,FALSE)</f>
        <v>D markaly komir klasty 50-300mm AO Shubarkol Komir FCA Zhetysu obl T+3 ai/Уголь марки Д класса 50-300мм АО Шубарколь комир FCA на Жетысускую обл. T+3 мес.</v>
      </c>
      <c r="I11" s="10">
        <v>2701</v>
      </c>
      <c r="J11" s="16" t="s">
        <v>19</v>
      </c>
      <c r="K11" s="10">
        <v>1</v>
      </c>
      <c r="L11" s="17">
        <v>9871.61</v>
      </c>
      <c r="M11" s="17">
        <v>9871.61</v>
      </c>
      <c r="N11" s="17">
        <v>9871.61</v>
      </c>
      <c r="O11" s="17">
        <v>9871.61</v>
      </c>
      <c r="P11" s="17">
        <v>9871.61</v>
      </c>
      <c r="Q11" s="7">
        <v>3306989.35</v>
      </c>
    </row>
    <row r="12" spans="2:17" s="9" customFormat="1" ht="47.25" x14ac:dyDescent="0.25">
      <c r="B12" s="18" t="s">
        <v>48</v>
      </c>
      <c r="C12" s="10" t="s">
        <v>53</v>
      </c>
      <c r="D12" s="10" t="s">
        <v>57</v>
      </c>
      <c r="E12" s="10" t="s">
        <v>60</v>
      </c>
      <c r="F12" s="10" t="s">
        <v>61</v>
      </c>
      <c r="G12" s="10" t="s">
        <v>60</v>
      </c>
      <c r="H12" s="10" t="str">
        <f>VLOOKUP(J12,Товар,2,FALSE)</f>
        <v>D markaly komir klasty 50-300mm AO Shubarkol Komir FCA Karagandy obl T+3 ai/Уголь марки Д класса 50-300мм АО Шубарколь комир FCA на Карагандинскую обл. T+3 мес</v>
      </c>
      <c r="I12" s="10">
        <v>2701</v>
      </c>
      <c r="J12" s="16" t="s">
        <v>20</v>
      </c>
      <c r="K12" s="10">
        <v>1</v>
      </c>
      <c r="L12" s="17">
        <v>9871.61</v>
      </c>
      <c r="M12" s="17">
        <v>9871.61</v>
      </c>
      <c r="N12" s="17">
        <v>9871.61</v>
      </c>
      <c r="O12" s="17">
        <v>9871.61</v>
      </c>
      <c r="P12" s="17">
        <v>9871.61</v>
      </c>
      <c r="Q12" s="7">
        <v>6613978.7000000002</v>
      </c>
    </row>
    <row r="13" spans="2:17" s="9" customFormat="1" ht="47.25" x14ac:dyDescent="0.25">
      <c r="B13" s="18" t="s">
        <v>70</v>
      </c>
      <c r="C13" s="10" t="s">
        <v>83</v>
      </c>
      <c r="D13" s="10" t="s">
        <v>58</v>
      </c>
      <c r="E13" s="10" t="s">
        <v>60</v>
      </c>
      <c r="F13" s="10" t="s">
        <v>61</v>
      </c>
      <c r="G13" s="10" t="s">
        <v>60</v>
      </c>
      <c r="H13" s="10" t="str">
        <f>VLOOKUP(J13,Товар,2,FALSE)</f>
        <v>D markaly komir klasty 50-300mm AO Shubarkol Komir FCA Qostanai obl T+3 ai/Уголь марки Д класса 50-300мм АО Шубарколь комир FCA на Костанайскую обл. T+3 мес.</v>
      </c>
      <c r="I13" s="10">
        <v>2701</v>
      </c>
      <c r="J13" s="16" t="s">
        <v>30</v>
      </c>
      <c r="K13" s="10">
        <v>1</v>
      </c>
      <c r="L13" s="17">
        <v>9871.61</v>
      </c>
      <c r="M13" s="17">
        <v>9871.61</v>
      </c>
      <c r="N13" s="17">
        <v>9871.61</v>
      </c>
      <c r="O13" s="17">
        <v>9871.61</v>
      </c>
      <c r="P13" s="17">
        <v>9871.61</v>
      </c>
      <c r="Q13" s="7">
        <v>6613978.7000000002</v>
      </c>
    </row>
    <row r="14" spans="2:17" s="9" customFormat="1" ht="47.25" x14ac:dyDescent="0.25">
      <c r="B14" s="18" t="s">
        <v>72</v>
      </c>
      <c r="C14" s="10" t="s">
        <v>85</v>
      </c>
      <c r="D14" s="10" t="s">
        <v>59</v>
      </c>
      <c r="E14" s="10" t="s">
        <v>60</v>
      </c>
      <c r="F14" s="10" t="s">
        <v>61</v>
      </c>
      <c r="G14" s="10" t="s">
        <v>60</v>
      </c>
      <c r="H14" s="10" t="str">
        <f>VLOOKUP(J14,Товар,2,FALSE)</f>
        <v>D markaly komir klasty 50-300mm AO Shubarkol Komir FCA Pavlodar obl T+3 ai/Уголь марки Д класса 50-300мм АО Шубарколь комир FCA на Павлодарскую обл. T+3 мес.</v>
      </c>
      <c r="I14" s="10">
        <v>2701</v>
      </c>
      <c r="J14" s="16" t="s">
        <v>35</v>
      </c>
      <c r="K14" s="10">
        <v>1</v>
      </c>
      <c r="L14" s="17">
        <v>9773.8799999999992</v>
      </c>
      <c r="M14" s="17">
        <v>9773.8799999999992</v>
      </c>
      <c r="N14" s="17">
        <v>9773.8799999999992</v>
      </c>
      <c r="O14" s="17">
        <v>9773.8799999999992</v>
      </c>
      <c r="P14" s="17">
        <v>9773.8799999999992</v>
      </c>
      <c r="Q14" s="7">
        <v>3274249.8</v>
      </c>
    </row>
    <row r="15" spans="2:17" s="9" customFormat="1" ht="47.25" x14ac:dyDescent="0.25">
      <c r="B15" s="18" t="s">
        <v>73</v>
      </c>
      <c r="C15" s="10" t="s">
        <v>86</v>
      </c>
      <c r="D15" s="10" t="s">
        <v>73</v>
      </c>
      <c r="E15" s="10" t="s">
        <v>60</v>
      </c>
      <c r="F15" s="10" t="s">
        <v>61</v>
      </c>
      <c r="G15" s="10" t="s">
        <v>60</v>
      </c>
      <c r="H15" s="10" t="str">
        <f>VLOOKUP(J15,Товар,2,FALSE)</f>
        <v>D markaly komir klasty 50-300mm AO Shubarkol Komir FCA SQO obl T+3 ai/Уголь марки Д класса 50-300мм АО Шубарколь комир FCA на СКО обл. T+3 мес.</v>
      </c>
      <c r="I15" s="10">
        <v>2701</v>
      </c>
      <c r="J15" s="16" t="s">
        <v>21</v>
      </c>
      <c r="K15" s="10">
        <v>1</v>
      </c>
      <c r="L15" s="17">
        <v>9871.61</v>
      </c>
      <c r="M15" s="17">
        <v>9871.61</v>
      </c>
      <c r="N15" s="17">
        <v>9871.61</v>
      </c>
      <c r="O15" s="17">
        <v>9871.61</v>
      </c>
      <c r="P15" s="17">
        <v>9871.61</v>
      </c>
      <c r="Q15" s="7">
        <v>3306989.35</v>
      </c>
    </row>
    <row r="16" spans="2:17" s="9" customFormat="1" ht="47.25" x14ac:dyDescent="0.25">
      <c r="B16" s="18" t="s">
        <v>74</v>
      </c>
      <c r="C16" s="10" t="s">
        <v>87</v>
      </c>
      <c r="D16" s="10" t="s">
        <v>74</v>
      </c>
      <c r="E16" s="10" t="s">
        <v>60</v>
      </c>
      <c r="F16" s="10" t="s">
        <v>61</v>
      </c>
      <c r="G16" s="10" t="s">
        <v>60</v>
      </c>
      <c r="H16" s="10" t="str">
        <f>VLOOKUP(J16,Товар,2,FALSE)</f>
        <v>D markaly komir klasty 50-300mm AO Shubarkol Komir FCA Turkistan obl T+3 ai/Уголь марки Д класса 50-300мм АО Шубарколь комир FCA на Туркестанскую обл. T+3 мес.</v>
      </c>
      <c r="I16" s="10">
        <v>2701</v>
      </c>
      <c r="J16" s="16" t="s">
        <v>36</v>
      </c>
      <c r="K16" s="10">
        <v>1</v>
      </c>
      <c r="L16" s="17">
        <v>9871.61</v>
      </c>
      <c r="M16" s="17">
        <v>9871.61</v>
      </c>
      <c r="N16" s="17">
        <v>9871.61</v>
      </c>
      <c r="O16" s="17">
        <v>9871.61</v>
      </c>
      <c r="P16" s="17">
        <v>9871.61</v>
      </c>
      <c r="Q16" s="7">
        <v>6613978.7000000002</v>
      </c>
    </row>
    <row r="17" spans="2:17" s="9" customFormat="1" ht="47.25" x14ac:dyDescent="0.25">
      <c r="B17" s="18" t="s">
        <v>50</v>
      </c>
      <c r="C17" s="10" t="s">
        <v>55</v>
      </c>
      <c r="D17" s="10" t="s">
        <v>50</v>
      </c>
      <c r="E17" s="10" t="s">
        <v>60</v>
      </c>
      <c r="F17" s="10" t="s">
        <v>61</v>
      </c>
      <c r="G17" s="10" t="s">
        <v>60</v>
      </c>
      <c r="H17" s="10" t="str">
        <f>VLOOKUP(J17,Товар,2,FALSE)</f>
        <v>D markaly komir klasty 50-300mm AO Shubarkol Komir FCA Almaty q. T+3 ai/Уголь марки Д класса 50-300мм АО Шубарколь комир FCA на г. Алматы T+3 мес.</v>
      </c>
      <c r="I17" s="10">
        <v>2701</v>
      </c>
      <c r="J17" s="16" t="s">
        <v>37</v>
      </c>
      <c r="K17" s="10">
        <v>1</v>
      </c>
      <c r="L17" s="17">
        <v>9871.61</v>
      </c>
      <c r="M17" s="17">
        <v>9871.61</v>
      </c>
      <c r="N17" s="17">
        <v>9871.61</v>
      </c>
      <c r="O17" s="17">
        <v>9871.61</v>
      </c>
      <c r="P17" s="17">
        <v>9871.61</v>
      </c>
      <c r="Q17" s="7">
        <v>3306989.35</v>
      </c>
    </row>
    <row r="18" spans="2:17" s="9" customFormat="1" ht="47.25" x14ac:dyDescent="0.25">
      <c r="B18" s="18" t="s">
        <v>75</v>
      </c>
      <c r="C18" s="10" t="s">
        <v>88</v>
      </c>
      <c r="D18" s="10" t="s">
        <v>94</v>
      </c>
      <c r="E18" s="10" t="s">
        <v>60</v>
      </c>
      <c r="F18" s="10" t="s">
        <v>61</v>
      </c>
      <c r="G18" s="10" t="s">
        <v>60</v>
      </c>
      <c r="H18" s="10" t="str">
        <f>VLOOKUP(J18,Товар,2,FALSE)</f>
        <v>D markaly komir klasty 50-300mm AO Shubarkol Komir FCA Astana q. T+3 ai/Уголь марки Д класса 50-300мм АО Шубарколь комир FCA на г. Астана T+3 мес.</v>
      </c>
      <c r="I18" s="10">
        <v>2701</v>
      </c>
      <c r="J18" s="16" t="s">
        <v>22</v>
      </c>
      <c r="K18" s="10">
        <v>1</v>
      </c>
      <c r="L18" s="17">
        <v>9871.61</v>
      </c>
      <c r="M18" s="17">
        <v>9871.61</v>
      </c>
      <c r="N18" s="17">
        <v>9871.61</v>
      </c>
      <c r="O18" s="17">
        <v>9871.61</v>
      </c>
      <c r="P18" s="17">
        <v>9871.61</v>
      </c>
      <c r="Q18" s="7">
        <v>3306989.35</v>
      </c>
    </row>
    <row r="19" spans="2:17" s="9" customFormat="1" ht="47.25" x14ac:dyDescent="0.25">
      <c r="B19" s="18" t="s">
        <v>51</v>
      </c>
      <c r="C19" s="10" t="s">
        <v>56</v>
      </c>
      <c r="D19" s="10" t="s">
        <v>51</v>
      </c>
      <c r="E19" s="10" t="s">
        <v>60</v>
      </c>
      <c r="F19" s="10" t="s">
        <v>61</v>
      </c>
      <c r="G19" s="10" t="s">
        <v>60</v>
      </c>
      <c r="H19" s="10" t="str">
        <f>VLOOKUP(J19,Товар,2,FALSE)</f>
        <v>D markaly komir klasty 50-300mm AO Shubarkol Komir FCA Shymkent q. T+3 ai/Уголь марки Д класса 50-300мм АО Шубарколь комир FCA в г. Шымкент T+3 мес.</v>
      </c>
      <c r="I19" s="10">
        <v>2701</v>
      </c>
      <c r="J19" s="16" t="s">
        <v>45</v>
      </c>
      <c r="K19" s="10">
        <v>2</v>
      </c>
      <c r="L19" s="17">
        <v>9581.2999999999993</v>
      </c>
      <c r="M19" s="17">
        <v>9581.2999999999993</v>
      </c>
      <c r="N19" s="17">
        <v>9581.2999999999993</v>
      </c>
      <c r="O19" s="17">
        <v>9581.2999999999993</v>
      </c>
      <c r="P19" s="17">
        <v>9581.2999999999993</v>
      </c>
      <c r="Q19" s="7">
        <v>12838942</v>
      </c>
    </row>
    <row r="20" spans="2:17" s="9" customFormat="1" ht="31.5" x14ac:dyDescent="0.25">
      <c r="B20" s="18" t="s">
        <v>76</v>
      </c>
      <c r="C20" s="10" t="s">
        <v>89</v>
      </c>
      <c r="D20" s="10" t="s">
        <v>95</v>
      </c>
      <c r="E20" s="10" t="s">
        <v>97</v>
      </c>
      <c r="F20" s="10" t="s">
        <v>99</v>
      </c>
      <c r="G20" s="10" t="s">
        <v>101</v>
      </c>
      <c r="H20" s="10" t="str">
        <f>VLOOKUP(J20,Товар,2,FALSE)</f>
        <v>aq qant, EXW jetkizy sharttary/сахар белый, условия поставки EXW</v>
      </c>
      <c r="I20" s="10">
        <v>1701</v>
      </c>
      <c r="J20" s="16" t="s">
        <v>63</v>
      </c>
      <c r="K20" s="10">
        <v>1</v>
      </c>
      <c r="L20" s="17">
        <v>395000</v>
      </c>
      <c r="M20" s="17">
        <v>395000</v>
      </c>
      <c r="N20" s="17">
        <v>395000</v>
      </c>
      <c r="O20" s="17">
        <v>395000</v>
      </c>
      <c r="P20" s="17">
        <v>395000</v>
      </c>
      <c r="Q20" s="7">
        <v>26860000</v>
      </c>
    </row>
    <row r="21" spans="2:17" s="9" customFormat="1" ht="31.5" x14ac:dyDescent="0.25">
      <c r="B21" s="18" t="s">
        <v>77</v>
      </c>
      <c r="C21" s="10" t="s">
        <v>90</v>
      </c>
      <c r="D21" s="10" t="s">
        <v>95</v>
      </c>
      <c r="E21" s="10" t="s">
        <v>97</v>
      </c>
      <c r="F21" s="10" t="s">
        <v>99</v>
      </c>
      <c r="G21" s="10" t="s">
        <v>101</v>
      </c>
      <c r="H21" s="10" t="str">
        <f>VLOOKUP(J21,Товар,2,FALSE)</f>
        <v>aq qant, EXW jetkizy sharttary/сахар белый, условия поставки EXW</v>
      </c>
      <c r="I21" s="10">
        <v>1701</v>
      </c>
      <c r="J21" s="16" t="s">
        <v>63</v>
      </c>
      <c r="K21" s="10">
        <v>1</v>
      </c>
      <c r="L21" s="17">
        <v>400000</v>
      </c>
      <c r="M21" s="17">
        <v>400000</v>
      </c>
      <c r="N21" s="17">
        <v>400000</v>
      </c>
      <c r="O21" s="17">
        <v>400000</v>
      </c>
      <c r="P21" s="17">
        <v>400000</v>
      </c>
      <c r="Q21" s="7">
        <v>27200000</v>
      </c>
    </row>
    <row r="22" spans="2:17" s="9" customFormat="1" ht="31.5" x14ac:dyDescent="0.25">
      <c r="B22" s="18" t="s">
        <v>78</v>
      </c>
      <c r="C22" s="10" t="s">
        <v>91</v>
      </c>
      <c r="D22" s="10" t="s">
        <v>96</v>
      </c>
      <c r="E22" s="10" t="s">
        <v>97</v>
      </c>
      <c r="F22" s="10" t="s">
        <v>99</v>
      </c>
      <c r="G22" s="10" t="s">
        <v>101</v>
      </c>
      <c r="H22" s="10" t="str">
        <f>VLOOKUP(J22,Товар,2,FALSE)</f>
        <v>aq qant, EXW jetkizy sharttary/сахар белый, условия поставки EXW</v>
      </c>
      <c r="I22" s="10">
        <v>1701</v>
      </c>
      <c r="J22" s="16" t="s">
        <v>63</v>
      </c>
      <c r="K22" s="10">
        <v>1</v>
      </c>
      <c r="L22" s="17">
        <v>400000</v>
      </c>
      <c r="M22" s="17">
        <v>400000</v>
      </c>
      <c r="N22" s="17">
        <v>400000</v>
      </c>
      <c r="O22" s="17">
        <v>400000</v>
      </c>
      <c r="P22" s="17">
        <v>400000</v>
      </c>
      <c r="Q22" s="7">
        <v>27200000</v>
      </c>
    </row>
    <row r="23" spans="2:17" s="9" customFormat="1" ht="31.5" x14ac:dyDescent="0.25">
      <c r="B23" s="18" t="s">
        <v>79</v>
      </c>
      <c r="C23" s="10" t="s">
        <v>92</v>
      </c>
      <c r="D23" s="10" t="s">
        <v>96</v>
      </c>
      <c r="E23" s="10" t="s">
        <v>97</v>
      </c>
      <c r="F23" s="10" t="s">
        <v>99</v>
      </c>
      <c r="G23" s="10" t="s">
        <v>101</v>
      </c>
      <c r="H23" s="10" t="str">
        <f>VLOOKUP(J23,Товар,2,FALSE)</f>
        <v>aq qant, EXW jetkizy sharttary/сахар белый, условия поставки EXW</v>
      </c>
      <c r="I23" s="10">
        <v>1701</v>
      </c>
      <c r="J23" s="16" t="s">
        <v>63</v>
      </c>
      <c r="K23" s="10">
        <v>1</v>
      </c>
      <c r="L23" s="17">
        <v>400000</v>
      </c>
      <c r="M23" s="17">
        <v>400000</v>
      </c>
      <c r="N23" s="17">
        <v>400000</v>
      </c>
      <c r="O23" s="17">
        <v>400000</v>
      </c>
      <c r="P23" s="17">
        <v>400000</v>
      </c>
      <c r="Q23" s="7">
        <v>27200000</v>
      </c>
    </row>
    <row r="24" spans="2:17" s="9" customFormat="1" ht="47.25" x14ac:dyDescent="0.25">
      <c r="B24" s="18" t="s">
        <v>80</v>
      </c>
      <c r="C24" s="10" t="s">
        <v>93</v>
      </c>
      <c r="D24" s="10" t="s">
        <v>95</v>
      </c>
      <c r="E24" s="10" t="s">
        <v>98</v>
      </c>
      <c r="F24" s="10" t="s">
        <v>100</v>
      </c>
      <c r="G24" s="10" t="s">
        <v>98</v>
      </c>
      <c r="H24" s="10" t="str">
        <f>VLOOKUP(J24,Товар,2,FALSE)</f>
        <v>4 klasty jumsaq bidai, gluten 18%, EXW/пшеница мягкая 4 класса, клейковина 18%, EXW</v>
      </c>
      <c r="I24" s="10" t="s">
        <v>67</v>
      </c>
      <c r="J24" s="16" t="s">
        <v>64</v>
      </c>
      <c r="K24" s="10">
        <v>1</v>
      </c>
      <c r="L24" s="17">
        <v>95000</v>
      </c>
      <c r="M24" s="17">
        <v>95000</v>
      </c>
      <c r="N24" s="17">
        <v>95000</v>
      </c>
      <c r="O24" s="17">
        <v>95000</v>
      </c>
      <c r="P24" s="17">
        <v>95000</v>
      </c>
      <c r="Q24" s="7">
        <v>4940000</v>
      </c>
    </row>
    <row r="25" spans="2:17" s="13" customFormat="1" ht="18.75" customHeight="1" x14ac:dyDescent="0.25">
      <c r="B25" s="11"/>
      <c r="C25" s="11"/>
      <c r="D25" s="11"/>
      <c r="E25" s="11"/>
      <c r="F25" s="11"/>
      <c r="G25" s="11"/>
      <c r="H25" s="19"/>
      <c r="I25" s="20"/>
      <c r="J25" s="20"/>
      <c r="K25" s="20"/>
      <c r="L25" s="20"/>
      <c r="M25" s="20"/>
      <c r="N25" s="20"/>
      <c r="O25" s="20"/>
      <c r="P25" s="21"/>
      <c r="Q25" s="12">
        <f>SUM(Q5:Q24)</f>
        <v>178318600.55000001</v>
      </c>
    </row>
    <row r="26" spans="2:17" s="13" customFormat="1" ht="15.75" x14ac:dyDescent="0.25">
      <c r="Q26" s="14"/>
    </row>
    <row r="27" spans="2:17" x14ac:dyDescent="0.25">
      <c r="Q27" s="6"/>
    </row>
    <row r="30" spans="2:17" x14ac:dyDescent="0.25">
      <c r="K30" s="8"/>
    </row>
  </sheetData>
  <autoFilter ref="A4:Q25" xr:uid="{E8B2D6B2-001F-45E1-81ED-F66B5398CB4D}"/>
  <mergeCells count="2">
    <mergeCell ref="H25:P25"/>
    <mergeCell ref="B3:Q3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45B6B-D454-4F34-A650-2C9DDA0B82F2}">
  <dimension ref="B2:C18"/>
  <sheetViews>
    <sheetView workbookViewId="0">
      <selection activeCell="B2" sqref="B2:C18"/>
    </sheetView>
  </sheetViews>
  <sheetFormatPr defaultRowHeight="15" x14ac:dyDescent="0.25"/>
  <sheetData>
    <row r="2" spans="2:3" x14ac:dyDescent="0.25">
      <c r="B2" s="15" t="s">
        <v>32</v>
      </c>
      <c r="C2" s="15" t="s">
        <v>38</v>
      </c>
    </row>
    <row r="3" spans="2:3" x14ac:dyDescent="0.25">
      <c r="B3" s="15" t="s">
        <v>29</v>
      </c>
      <c r="C3" s="15" t="s">
        <v>39</v>
      </c>
    </row>
    <row r="4" spans="2:3" x14ac:dyDescent="0.25">
      <c r="B4" s="15" t="s">
        <v>33</v>
      </c>
      <c r="C4" s="15" t="s">
        <v>40</v>
      </c>
    </row>
    <row r="5" spans="2:3" x14ac:dyDescent="0.25">
      <c r="B5" s="15" t="s">
        <v>22</v>
      </c>
      <c r="C5" s="15" t="s">
        <v>23</v>
      </c>
    </row>
    <row r="6" spans="2:3" x14ac:dyDescent="0.25">
      <c r="B6" s="15" t="s">
        <v>37</v>
      </c>
      <c r="C6" s="15" t="s">
        <v>41</v>
      </c>
    </row>
    <row r="7" spans="2:3" x14ac:dyDescent="0.25">
      <c r="B7" s="15" t="s">
        <v>17</v>
      </c>
      <c r="C7" s="15" t="s">
        <v>24</v>
      </c>
    </row>
    <row r="8" spans="2:3" x14ac:dyDescent="0.25">
      <c r="B8" s="15" t="s">
        <v>18</v>
      </c>
      <c r="C8" s="15" t="s">
        <v>25</v>
      </c>
    </row>
    <row r="9" spans="2:3" x14ac:dyDescent="0.25">
      <c r="B9" s="15" t="s">
        <v>34</v>
      </c>
      <c r="C9" s="15" t="s">
        <v>42</v>
      </c>
    </row>
    <row r="10" spans="2:3" x14ac:dyDescent="0.25">
      <c r="B10" s="15" t="s">
        <v>20</v>
      </c>
      <c r="C10" s="15" t="s">
        <v>26</v>
      </c>
    </row>
    <row r="11" spans="2:3" x14ac:dyDescent="0.25">
      <c r="B11" s="15" t="s">
        <v>30</v>
      </c>
      <c r="C11" s="15" t="s">
        <v>31</v>
      </c>
    </row>
    <row r="12" spans="2:3" x14ac:dyDescent="0.25">
      <c r="B12" s="15" t="s">
        <v>36</v>
      </c>
      <c r="C12" s="15" t="s">
        <v>43</v>
      </c>
    </row>
    <row r="13" spans="2:3" x14ac:dyDescent="0.25">
      <c r="B13" s="15" t="s">
        <v>35</v>
      </c>
      <c r="C13" s="15" t="s">
        <v>44</v>
      </c>
    </row>
    <row r="14" spans="2:3" x14ac:dyDescent="0.25">
      <c r="B14" s="15" t="s">
        <v>21</v>
      </c>
      <c r="C14" s="15" t="s">
        <v>27</v>
      </c>
    </row>
    <row r="15" spans="2:3" x14ac:dyDescent="0.25">
      <c r="B15" s="15" t="s">
        <v>45</v>
      </c>
      <c r="C15" s="15" t="s">
        <v>46</v>
      </c>
    </row>
    <row r="16" spans="2:3" x14ac:dyDescent="0.25">
      <c r="B16" s="15" t="s">
        <v>19</v>
      </c>
      <c r="C16" s="15" t="s">
        <v>28</v>
      </c>
    </row>
    <row r="17" spans="2:3" x14ac:dyDescent="0.25">
      <c r="B17" s="15" t="s">
        <v>63</v>
      </c>
      <c r="C17" s="15" t="s">
        <v>65</v>
      </c>
    </row>
    <row r="18" spans="2:3" x14ac:dyDescent="0.25">
      <c r="B18" s="15" t="s">
        <v>64</v>
      </c>
      <c r="C18" s="15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04.05.2026</vt:lpstr>
      <vt:lpstr>Лист2</vt:lpstr>
      <vt:lpstr>Товар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U Акбота Темiрэлi</cp:lastModifiedBy>
  <cp:lastPrinted>2025-10-15T13:41:09Z</cp:lastPrinted>
  <dcterms:created xsi:type="dcterms:W3CDTF">2025-07-02T05:00:19Z</dcterms:created>
  <dcterms:modified xsi:type="dcterms:W3CDTF">2026-05-04T12:36:57Z</dcterms:modified>
</cp:coreProperties>
</file>