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1 январь\"/>
    </mc:Choice>
  </mc:AlternateContent>
  <xr:revisionPtr revIDLastSave="0" documentId="13_ncr:1_{6C43654F-9778-4657-A2B2-38A0AD87571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8.01.2026" sheetId="9" r:id="rId1"/>
    <sheet name="Лист2" sheetId="11" state="hidden" r:id="rId2"/>
  </sheets>
  <definedNames>
    <definedName name="_xlnm._FilterDatabase" localSheetId="0" hidden="1">'28.01.2026'!$B$4:$Q$10</definedName>
    <definedName name="Товар">Лист2!$B$3:$C$8</definedName>
  </definedNames>
  <calcPr calcId="191029" refMode="R1C1"/>
</workbook>
</file>

<file path=xl/calcChain.xml><?xml version="1.0" encoding="utf-8"?>
<calcChain xmlns="http://schemas.openxmlformats.org/spreadsheetml/2006/main">
  <c r="H6" i="9" l="1"/>
  <c r="H7" i="9"/>
  <c r="H8" i="9"/>
  <c r="H9" i="9"/>
  <c r="H5" i="9"/>
  <c r="Q10" i="9"/>
</calcChain>
</file>

<file path=xl/sharedStrings.xml><?xml version="1.0" encoding="utf-8"?>
<sst xmlns="http://schemas.openxmlformats.org/spreadsheetml/2006/main" count="75" uniqueCount="46">
  <si>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</si>
  <si>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</si>
  <si>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</si>
  <si>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</si>
  <si>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</si>
  <si>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</si>
  <si>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</si>
  <si>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</si>
  <si>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</si>
  <si>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</si>
  <si>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</si>
  <si>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</si>
  <si>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</si>
  <si>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</si>
  <si>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</si>
  <si>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</si>
  <si>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</si>
  <si>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AD308K3</t>
  </si>
  <si>
    <t>AD309K3</t>
  </si>
  <si>
    <t>AD313K3</t>
  </si>
  <si>
    <t>AD302K3</t>
  </si>
  <si>
    <t>AD301K3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</si>
  <si>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</si>
  <si>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Код Товара</t>
  </si>
  <si>
    <t>Наименование Товара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</si>
  <si>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</si>
  <si>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</si>
  <si>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</si>
  <si>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</si>
  <si>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САУДА-САТТЫҚ НӘТИЖЕЛЕРІ / ИТОГИ ТОРГОВ  
28.01.2026</t>
  </si>
  <si>
    <t>1</t>
  </si>
  <si>
    <t>2701</t>
  </si>
  <si>
    <t>ИП Алиев Мустафа Ибрагимович</t>
  </si>
  <si>
    <t>ТОО Регион ТехТранс</t>
  </si>
  <si>
    <t>ТОО КАЗГРАНИТБАДАМ</t>
  </si>
  <si>
    <t>ТОО KZ-Broker</t>
  </si>
  <si>
    <t>ТОО Алматы УглеСнаб</t>
  </si>
  <si>
    <t>720211301907</t>
  </si>
  <si>
    <t>181140004449</t>
  </si>
  <si>
    <t>090840006608</t>
  </si>
  <si>
    <t>220640050578</t>
  </si>
  <si>
    <t>131140010435</t>
  </si>
  <si>
    <t>ТОО "Адалант777"</t>
  </si>
  <si>
    <t>Альта и К ТОО</t>
  </si>
  <si>
    <t>АО "ШУБАРКОЛЬ КОМИР"</t>
  </si>
  <si>
    <t>020740000236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</si>
</sst>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315D84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3" fontId="6" fillId="3" borderId="1" xfId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R12"/>
  <sheetViews>
    <sheetView tabSelected="1" zoomScale="60" zoomScaleNormal="60" workbookViewId="0">
      <selection activeCell="Q15" sqref="Q15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32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8" width="17.28515625" style="1" bestFit="1" customWidth="1"/>
    <col min="19" max="19" width="21.140625" style="1" customWidth="1"/>
    <col min="20" max="16384" width="9.140625" style="1"/>
  </cols>
  <sheetData>
    <row r="2" spans="2:18" x14ac:dyDescent="0.25">
      <c r="Q2" s="4" t="s">
        <v>10</v>
      </c>
    </row>
    <row r="3" spans="2:18" ht="39" customHeight="1" x14ac:dyDescent="0.25">
      <c r="B3" s="18" t="s">
        <v>29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2:18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8" s="2" customFormat="1" ht="110.25" x14ac:dyDescent="0.25">
      <c r="B5" s="21" t="s">
        <v>32</v>
      </c>
      <c r="C5" s="8" t="s">
        <v>37</v>
      </c>
      <c r="D5" s="8" t="s">
        <v>42</v>
      </c>
      <c r="E5" s="8" t="s">
        <v>44</v>
      </c>
      <c r="F5" s="8" t="s">
        <v>45</v>
      </c>
      <c r="G5" s="8" t="s">
        <v>44</v>
      </c>
      <c r="H5" s="14" t="str">
        <f>VLOOKUP(J5,Товар,2,FALSE)</f>
        <v>D markaly komir klasty 0-300 mm AO Shubarkol Komir FCA st. Qyzyljarst. Shubarkol Zhambyl oblysyna/ Уголь марки Д класса 0-300 мм АО Шубарколь комир FCA ст. Кызылжарст. Шубаркуль в Жамбыл</v>
      </c>
      <c r="I5" s="9" t="s">
        <v>31</v>
      </c>
      <c r="J5" s="10" t="s">
        <v>17</v>
      </c>
      <c r="K5" s="9" t="s">
        <v>30</v>
      </c>
      <c r="L5" s="11">
        <v>9178.7199999999993</v>
      </c>
      <c r="M5" s="11">
        <v>9178.7199999999993</v>
      </c>
      <c r="N5" s="11">
        <v>9178.7199999999993</v>
      </c>
      <c r="O5" s="11">
        <v>9178.7199999999993</v>
      </c>
      <c r="P5" s="11">
        <v>9178.7199999999993</v>
      </c>
      <c r="Q5" s="19">
        <v>3166658.4</v>
      </c>
      <c r="R5" s="20"/>
    </row>
    <row r="6" spans="2:18" s="2" customFormat="1" ht="126" x14ac:dyDescent="0.25">
      <c r="B6" s="21" t="s">
        <v>33</v>
      </c>
      <c r="C6" s="8" t="s">
        <v>38</v>
      </c>
      <c r="D6" s="8" t="s">
        <v>33</v>
      </c>
      <c r="E6" s="8" t="s">
        <v>44</v>
      </c>
      <c r="F6" s="8" t="s">
        <v>45</v>
      </c>
      <c r="G6" s="8" t="s">
        <v>44</v>
      </c>
      <c r="H6" s="14" t="str">
        <f>VLOOKUP(J6,Товар,2,FALSE)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6" s="9" t="s">
        <v>31</v>
      </c>
      <c r="J6" s="10" t="s">
        <v>18</v>
      </c>
      <c r="K6" s="9" t="s">
        <v>30</v>
      </c>
      <c r="L6" s="11">
        <v>9178.7199999999993</v>
      </c>
      <c r="M6" s="11">
        <v>9178.7199999999993</v>
      </c>
      <c r="N6" s="11">
        <v>9178.7199999999993</v>
      </c>
      <c r="O6" s="11">
        <v>9178.7199999999993</v>
      </c>
      <c r="P6" s="11">
        <v>9178.7199999999993</v>
      </c>
      <c r="Q6" s="19">
        <v>6333316.7999999998</v>
      </c>
      <c r="R6" s="20"/>
    </row>
    <row r="7" spans="2:18" s="2" customFormat="1" ht="110.25" x14ac:dyDescent="0.25">
      <c r="B7" s="21" t="s">
        <v>34</v>
      </c>
      <c r="C7" s="8" t="s">
        <v>39</v>
      </c>
      <c r="D7" s="8" t="s">
        <v>42</v>
      </c>
      <c r="E7" s="8" t="s">
        <v>44</v>
      </c>
      <c r="F7" s="8" t="s">
        <v>45</v>
      </c>
      <c r="G7" s="8" t="s">
        <v>44</v>
      </c>
      <c r="H7" s="14" t="str">
        <f>VLOOKUP(J7,Товар,2,FALSE)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7" s="9" t="s">
        <v>31</v>
      </c>
      <c r="J7" s="10" t="s">
        <v>19</v>
      </c>
      <c r="K7" s="9" t="s">
        <v>30</v>
      </c>
      <c r="L7" s="11">
        <v>9178.7199999999993</v>
      </c>
      <c r="M7" s="11">
        <v>9178.7199999999993</v>
      </c>
      <c r="N7" s="11">
        <v>9178.7199999999993</v>
      </c>
      <c r="O7" s="11">
        <v>9178.7199999999993</v>
      </c>
      <c r="P7" s="11">
        <v>9178.7199999999993</v>
      </c>
      <c r="Q7" s="19">
        <v>6333316.7999999998</v>
      </c>
      <c r="R7" s="20"/>
    </row>
    <row r="8" spans="2:18" s="2" customFormat="1" ht="110.25" x14ac:dyDescent="0.25">
      <c r="B8" s="21" t="s">
        <v>35</v>
      </c>
      <c r="C8" s="8" t="s">
        <v>40</v>
      </c>
      <c r="D8" s="8" t="s">
        <v>35</v>
      </c>
      <c r="E8" s="8" t="s">
        <v>44</v>
      </c>
      <c r="F8" s="8" t="s">
        <v>45</v>
      </c>
      <c r="G8" s="8" t="s">
        <v>44</v>
      </c>
      <c r="H8" s="14" t="str">
        <f>VLOOKUP(J8,Товар,2,FALSE)</f>
        <v>D markaly komir klasty 0-300 mm AO Shubarkol Komi FCA st. Qyzyljarst. Shubarkol Almaty q./ Уголь марки Д класса 0-300 мм АО Шубарколь комир FCA ст. Кызылжарст. Шубаркуль в г. Алматы</v>
      </c>
      <c r="I8" s="9" t="s">
        <v>31</v>
      </c>
      <c r="J8" s="10" t="s">
        <v>20</v>
      </c>
      <c r="K8" s="9" t="s">
        <v>30</v>
      </c>
      <c r="L8" s="11">
        <v>8997.8799999999992</v>
      </c>
      <c r="M8" s="11">
        <v>8997.8799999999992</v>
      </c>
      <c r="N8" s="11">
        <v>8997.8799999999992</v>
      </c>
      <c r="O8" s="11">
        <v>8997.8799999999992</v>
      </c>
      <c r="P8" s="11">
        <v>8997.8799999999992</v>
      </c>
      <c r="Q8" s="19">
        <v>3104268.6</v>
      </c>
      <c r="R8" s="20"/>
    </row>
    <row r="9" spans="2:18" s="2" customFormat="1" ht="110.25" x14ac:dyDescent="0.25">
      <c r="B9" s="21" t="s">
        <v>36</v>
      </c>
      <c r="C9" s="8" t="s">
        <v>41</v>
      </c>
      <c r="D9" s="8" t="s">
        <v>43</v>
      </c>
      <c r="E9" s="8" t="s">
        <v>44</v>
      </c>
      <c r="F9" s="8" t="s">
        <v>45</v>
      </c>
      <c r="G9" s="8" t="s">
        <v>44</v>
      </c>
      <c r="H9" s="14" t="str">
        <f>VLOOKUP(J9,Товар,2,FALSE)</f>
        <v>D markaly komir klasty 0-300 mm AO Shubarkol Komir FCA st.Qyzyljarst. Shubarkol Astana q./ Уголь марки Д класса 0-300 мм АО Шубарколь комир FCA ст. Кызылжарст. Шубаркуль в г. Астана</v>
      </c>
      <c r="I9" s="9" t="s">
        <v>31</v>
      </c>
      <c r="J9" s="10" t="s">
        <v>21</v>
      </c>
      <c r="K9" s="9" t="s">
        <v>30</v>
      </c>
      <c r="L9" s="11">
        <v>9178.7199999999993</v>
      </c>
      <c r="M9" s="11">
        <v>9178.7199999999993</v>
      </c>
      <c r="N9" s="11">
        <v>9178.7199999999993</v>
      </c>
      <c r="O9" s="11">
        <v>9178.7199999999993</v>
      </c>
      <c r="P9" s="11">
        <v>9178.7199999999993</v>
      </c>
      <c r="Q9" s="19">
        <v>3166658.4</v>
      </c>
      <c r="R9" s="20"/>
    </row>
    <row r="10" spans="2:18" ht="18.75" customHeight="1" x14ac:dyDescent="0.25">
      <c r="B10" s="4"/>
      <c r="C10" s="4"/>
      <c r="D10" s="4"/>
      <c r="E10" s="4"/>
      <c r="F10" s="4"/>
      <c r="G10" s="4"/>
      <c r="H10" s="15"/>
      <c r="I10" s="16"/>
      <c r="J10" s="16"/>
      <c r="K10" s="16"/>
      <c r="L10" s="16"/>
      <c r="M10" s="16"/>
      <c r="N10" s="16"/>
      <c r="O10" s="16"/>
      <c r="P10" s="17"/>
      <c r="Q10" s="6">
        <f>SUM(Q5:Q9)</f>
        <v>22104219</v>
      </c>
    </row>
    <row r="11" spans="2:18" x14ac:dyDescent="0.25">
      <c r="Q11" s="7"/>
    </row>
    <row r="12" spans="2:18" x14ac:dyDescent="0.25">
      <c r="Q12" s="7"/>
    </row>
  </sheetData>
  <autoFilter ref="B4:Q10" xr:uid="{E8B2D6B2-001F-45E1-81ED-F66B5398CB4D}"/>
  <mergeCells count="2">
    <mergeCell ref="H10:P10"/>
    <mergeCell ref="B3:Q3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73B57-6EDA-4CC9-878F-A2AC9994ED0F}">
  <dimension ref="B3:C8"/>
  <sheetViews>
    <sheetView workbookViewId="0">
      <selection activeCell="B3" sqref="B3:C8"/>
    </sheetView>
  </sheetViews>
  <sheetFormatPr defaultRowHeight="15" x14ac:dyDescent="0.25"/>
  <sheetData>
    <row r="3" spans="2:3" ht="38.25" x14ac:dyDescent="0.25">
      <c r="B3" s="13" t="s">
        <v>23</v>
      </c>
      <c r="C3" s="13" t="s">
        <v>24</v>
      </c>
    </row>
    <row r="4" spans="2:3" x14ac:dyDescent="0.25">
      <c r="B4" s="12" t="s">
        <v>21</v>
      </c>
      <c r="C4" s="12" t="s">
        <v>22</v>
      </c>
    </row>
    <row r="5" spans="2:3" x14ac:dyDescent="0.25">
      <c r="B5" s="12" t="s">
        <v>20</v>
      </c>
      <c r="C5" s="12" t="s">
        <v>25</v>
      </c>
    </row>
    <row r="6" spans="2:3" x14ac:dyDescent="0.25">
      <c r="B6" s="12" t="s">
        <v>17</v>
      </c>
      <c r="C6" s="12" t="s">
        <v>26</v>
      </c>
    </row>
    <row r="7" spans="2:3" x14ac:dyDescent="0.25">
      <c r="B7" s="12" t="s">
        <v>18</v>
      </c>
      <c r="C7" s="12" t="s">
        <v>27</v>
      </c>
    </row>
    <row r="8" spans="2:3" x14ac:dyDescent="0.25">
      <c r="B8" s="12" t="s">
        <v>19</v>
      </c>
      <c r="C8" s="1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28.01.2026</vt:lpstr>
      <vt:lpstr>Лист2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2026-01-28T12:42:15Z</dcterms:modified>
</cp:coreProperties>
</file>