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F31CC9AD-5512-46F7-BA00-FDD17D0699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06.2026" sheetId="15" r:id="rId1"/>
    <sheet name="Лист1" sheetId="14" state="hidden" r:id="rId2"/>
  </sheets>
  <definedNames>
    <definedName name="_xlnm._FilterDatabase" localSheetId="0" hidden="1">'02.06.2026'!$A$4:$Q$8</definedName>
    <definedName name="_xlnm._FilterDatabase" localSheetId="1" hidden="1">Лист1!$B$2:$D$42</definedName>
    <definedName name="Товар">Лист1!$B$2:$D$42</definedName>
  </definedNames>
  <calcPr calcId="191029"/>
</workbook>
</file>

<file path=xl/calcChain.xml><?xml version="1.0" encoding="utf-8"?>
<calcChain xmlns="http://schemas.openxmlformats.org/spreadsheetml/2006/main">
  <c r="Q8" i="15" l="1"/>
  <c r="H6" i="15"/>
  <c r="H7" i="15"/>
  <c r="H5" i="15"/>
</calcChain>
</file>

<file path=xl/sharedStrings.xml><?xml version="1.0" encoding="utf-8"?>
<sst xmlns="http://schemas.openxmlformats.org/spreadsheetml/2006/main" count="156" uniqueCount="111">
  <si>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</si>
  <si>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</si>
  <si>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</si>
  <si>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</si>
  <si>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</si>
  <si>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</si>
  <si>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</si>
  <si>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</si>
  <si>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</si>
  <si>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</si>
  <si>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</si>
  <si>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</si>
  <si>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</si>
  <si>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</si>
  <si>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</si>
  <si>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</si>
  <si>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</si>
  <si>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</si>
  <si>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</si>
  <si>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</si>
  <si>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</si>
  <si>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</si>
  <si>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</si>
  <si>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</si>
  <si>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</si>
  <si>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</si>
  <si>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</si>
  <si>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</si>
  <si>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</si>
  <si>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</si>
  <si>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</si>
  <si>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</si>
  <si>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</si>
  <si>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</si>
  <si>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</si>
  <si>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</si>
  <si>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</si>
  <si>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</si>
  <si>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</si>
  <si>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</si>
  <si>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</si>
  <si>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</si>
  <si>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</si>
  <si>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</si>
  <si>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</si>
  <si>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</si>
  <si>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</si>
  <si>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</si>
  <si>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</si>
  <si>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</si>
  <si>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</si>
  <si>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</si>
  <si>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</si>
  <si>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</si>
  <si>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</si>
  <si>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</si>
  <si>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</si>
  <si>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</si>
  <si>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</si>
  <si>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</si>
  <si>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</si>
  <si>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</si>
  <si>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</si>
  <si>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</si>
  <si>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</si>
  <si>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</si>
  <si>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</si>
  <si>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</si>
  <si>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</si>
  <si>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</si>
  <si>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</si>
  <si>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</si>
  <si>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</si>
  <si>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</si>
  <si>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</si>
  <si>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</si>
  <si>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</si>
  <si>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</si>
  <si>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</si>
  <si>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</si>
  <si>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</si>
  <si>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</si>
  <si>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</si>
  <si>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</si>
  <si>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</si>
  <si>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</si>
  <si>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</si>
  <si>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</si>
  <si>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</si>
  <si>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</si>
  <si>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</si>
  <si>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</si>
  <si>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</si>
  <si>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</si>
  <si>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ATC Brok ТОО</t>
  </si>
  <si>
    <t>Продовольственная контрактная корпорация АО НК</t>
  </si>
  <si>
    <t>950440000101</t>
  </si>
  <si>
    <t>B2DE580</t>
  </si>
  <si>
    <t>W3DE310</t>
  </si>
  <si>
    <t>W3DE293</t>
  </si>
  <si>
    <t>1002 19 000 0</t>
  </si>
  <si>
    <t>1003 19 000 0</t>
  </si>
  <si>
    <t>2 klasty arpa, tabigaty 580 gl, EXW/ячмень 2 класса, натура 580 гл, EXW</t>
  </si>
  <si>
    <t>3 klasty jumsaq bidai, gluten 29-30, EXW/пшеница мягкая 3 класса, клейковина 29-30, EXW</t>
  </si>
  <si>
    <t>3 klasty jumsaq bidai, gluten 31+, EXW/пшеница мягкая 3 класса, клейковина 31+, EXW</t>
  </si>
  <si>
    <t>1003 10 000 0</t>
  </si>
  <si>
    <t>ТОО "Зерновой Консорциум Казахстана"</t>
  </si>
  <si>
    <t>150340002839</t>
  </si>
  <si>
    <t>DAMAR LTD</t>
  </si>
  <si>
    <t>220940017814</t>
  </si>
  <si>
    <t>САУДА-САТТЫҚ НӘТИЖЕЛЕРІ / ИТОГИ ТОРГОВ  
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</si>
</sst>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37"/>
  <sheetViews>
    <sheetView tabSelected="1" zoomScale="55" zoomScaleNormal="55" workbookViewId="0">
      <selection activeCell="H14" sqref="H14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110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106</v>
      </c>
      <c r="C5" s="6" t="s">
        <v>107</v>
      </c>
      <c r="D5" s="6" t="s">
        <v>85</v>
      </c>
      <c r="E5" s="6" t="s">
        <v>95</v>
      </c>
      <c r="F5" s="6" t="s">
        <v>96</v>
      </c>
      <c r="G5" s="6" t="s">
        <v>95</v>
      </c>
      <c r="H5" s="6" t="str">
        <f t="shared" ref="H5" si="0">VLOOKUP(J5,Товар,2,FALSE)</f>
        <v>2 klasty arpa, tabigaty 580 gl, EXW/ячмень 2 класса, натура 580 гл, EXW</v>
      </c>
      <c r="I5" s="6" t="s">
        <v>60</v>
      </c>
      <c r="J5" s="6" t="s">
        <v>97</v>
      </c>
      <c r="K5" s="6">
        <v>1</v>
      </c>
      <c r="L5" s="15">
        <v>91000</v>
      </c>
      <c r="M5" s="15">
        <v>91000</v>
      </c>
      <c r="N5" s="15">
        <v>91000</v>
      </c>
      <c r="O5" s="15">
        <v>91000</v>
      </c>
      <c r="P5" s="15">
        <v>91000</v>
      </c>
      <c r="Q5" s="15">
        <v>1729000</v>
      </c>
    </row>
    <row r="6" spans="2:18" s="7" customFormat="1" ht="47.25" x14ac:dyDescent="0.25">
      <c r="B6" s="6" t="s">
        <v>108</v>
      </c>
      <c r="C6" s="6" t="s">
        <v>109</v>
      </c>
      <c r="D6" s="6" t="s">
        <v>94</v>
      </c>
      <c r="E6" s="6" t="s">
        <v>95</v>
      </c>
      <c r="F6" s="6" t="s">
        <v>96</v>
      </c>
      <c r="G6" s="6" t="s">
        <v>95</v>
      </c>
      <c r="H6" s="6" t="str">
        <f t="shared" ref="H6:H7" si="1">VLOOKUP(J6,Товар,2,FALSE)</f>
        <v>3 klasty jumsaq bidai, gluten 31+, EXW/пшеница мягкая 3 класса, клейковина 31+, EXW</v>
      </c>
      <c r="I6" s="6" t="s">
        <v>100</v>
      </c>
      <c r="J6" s="6" t="s">
        <v>98</v>
      </c>
      <c r="K6" s="6">
        <v>1</v>
      </c>
      <c r="L6" s="15">
        <v>120000</v>
      </c>
      <c r="M6" s="15">
        <v>120000</v>
      </c>
      <c r="N6" s="15">
        <v>120000</v>
      </c>
      <c r="O6" s="15">
        <v>120000</v>
      </c>
      <c r="P6" s="15">
        <v>120000</v>
      </c>
      <c r="Q6" s="15">
        <v>49800000</v>
      </c>
      <c r="R6" s="14"/>
    </row>
    <row r="7" spans="2:18" s="7" customFormat="1" ht="47.25" x14ac:dyDescent="0.25">
      <c r="B7" s="6" t="s">
        <v>108</v>
      </c>
      <c r="C7" s="6" t="s">
        <v>109</v>
      </c>
      <c r="D7" s="6" t="s">
        <v>94</v>
      </c>
      <c r="E7" s="6" t="s">
        <v>95</v>
      </c>
      <c r="F7" s="6" t="s">
        <v>96</v>
      </c>
      <c r="G7" s="6" t="s">
        <v>95</v>
      </c>
      <c r="H7" s="6" t="str">
        <f t="shared" si="1"/>
        <v>3 klasty jumsaq bidai, gluten 29-30, EXW/пшеница мягкая 3 класса, клейковина 29-30, EXW</v>
      </c>
      <c r="I7" s="6" t="s">
        <v>101</v>
      </c>
      <c r="J7" s="6" t="s">
        <v>99</v>
      </c>
      <c r="K7" s="6">
        <v>1</v>
      </c>
      <c r="L7" s="15">
        <v>116000</v>
      </c>
      <c r="M7" s="15">
        <v>116000</v>
      </c>
      <c r="N7" s="15">
        <v>116000</v>
      </c>
      <c r="O7" s="15">
        <v>116000</v>
      </c>
      <c r="P7" s="15">
        <v>116000</v>
      </c>
      <c r="Q7" s="15">
        <v>130616000</v>
      </c>
      <c r="R7" s="14"/>
    </row>
    <row r="8" spans="2:18" ht="18.75" customHeight="1" x14ac:dyDescent="0.25">
      <c r="B8" s="1"/>
      <c r="C8" s="1"/>
      <c r="D8" s="1"/>
      <c r="E8" s="1"/>
      <c r="F8" s="1"/>
      <c r="G8" s="1"/>
      <c r="H8" s="17"/>
      <c r="I8" s="18"/>
      <c r="J8" s="18"/>
      <c r="K8" s="18"/>
      <c r="L8" s="18"/>
      <c r="M8" s="18"/>
      <c r="N8" s="18"/>
      <c r="O8" s="18"/>
      <c r="P8" s="19"/>
      <c r="Q8" s="2">
        <f>SUM(Q5:Q7)</f>
        <v>182145000</v>
      </c>
    </row>
    <row r="9" spans="2:18" x14ac:dyDescent="0.25">
      <c r="Q9" s="4"/>
    </row>
    <row r="10" spans="2:18" x14ac:dyDescent="0.25">
      <c r="Q10" s="4"/>
    </row>
    <row r="13" spans="2:18" x14ac:dyDescent="0.25">
      <c r="K13" s="12"/>
    </row>
    <row r="37" spans="8:8" x14ac:dyDescent="0.25">
      <c r="H37" s="3" t="s">
        <v>17</v>
      </c>
    </row>
  </sheetData>
  <autoFilter ref="A4:Q8" xr:uid="{E8B2D6B2-001F-45E1-81ED-F66B5398CB4D}"/>
  <mergeCells count="2">
    <mergeCell ref="B3:Q3"/>
    <mergeCell ref="H8:P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2"/>
  <sheetViews>
    <sheetView topLeftCell="A16" workbookViewId="0">
      <selection activeCell="D23" sqref="D23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97</v>
      </c>
      <c r="C23" s="5" t="s">
        <v>102</v>
      </c>
      <c r="D23" s="13" t="s">
        <v>105</v>
      </c>
    </row>
    <row r="24" spans="2:4" x14ac:dyDescent="0.25">
      <c r="B24" s="5" t="s">
        <v>99</v>
      </c>
      <c r="C24" s="5" t="s">
        <v>103</v>
      </c>
      <c r="D24" s="13" t="s">
        <v>60</v>
      </c>
    </row>
    <row r="25" spans="2:4" x14ac:dyDescent="0.25">
      <c r="B25" s="5" t="s">
        <v>98</v>
      </c>
      <c r="C25" s="5" t="s">
        <v>104</v>
      </c>
      <c r="D25" s="13" t="s">
        <v>60</v>
      </c>
    </row>
    <row r="26" spans="2:4" x14ac:dyDescent="0.25">
      <c r="B26" s="5" t="s">
        <v>44</v>
      </c>
      <c r="C26" s="13" t="s">
        <v>53</v>
      </c>
      <c r="D26" s="13" t="s">
        <v>26</v>
      </c>
    </row>
    <row r="27" spans="2:4" x14ac:dyDescent="0.25">
      <c r="B27" s="5" t="s">
        <v>46</v>
      </c>
      <c r="C27" s="13" t="s">
        <v>54</v>
      </c>
      <c r="D27" s="13" t="s">
        <v>27</v>
      </c>
    </row>
    <row r="28" spans="2:4" x14ac:dyDescent="0.25">
      <c r="B28" s="5" t="s">
        <v>19</v>
      </c>
      <c r="C28" s="13" t="s">
        <v>23</v>
      </c>
      <c r="D28" s="13" t="s">
        <v>27</v>
      </c>
    </row>
    <row r="29" spans="2:4" x14ac:dyDescent="0.25">
      <c r="B29" s="5" t="s">
        <v>47</v>
      </c>
      <c r="C29" s="13" t="s">
        <v>55</v>
      </c>
      <c r="D29" s="13" t="s">
        <v>27</v>
      </c>
    </row>
    <row r="30" spans="2:4" ht="24" x14ac:dyDescent="0.25">
      <c r="B30" s="5" t="s">
        <v>48</v>
      </c>
      <c r="C30" s="13" t="s">
        <v>56</v>
      </c>
      <c r="D30" s="13" t="s">
        <v>63</v>
      </c>
    </row>
    <row r="31" spans="2:4" x14ac:dyDescent="0.25">
      <c r="B31" s="5" t="s">
        <v>49</v>
      </c>
      <c r="C31" s="13" t="s">
        <v>57</v>
      </c>
      <c r="D31" s="13" t="s">
        <v>64</v>
      </c>
    </row>
    <row r="32" spans="2:4" ht="24" x14ac:dyDescent="0.25">
      <c r="B32" s="5" t="s">
        <v>20</v>
      </c>
      <c r="C32" s="13" t="s">
        <v>24</v>
      </c>
      <c r="D32" s="13" t="s">
        <v>62</v>
      </c>
    </row>
    <row r="33" spans="2:4" x14ac:dyDescent="0.25">
      <c r="B33" s="5" t="s">
        <v>21</v>
      </c>
      <c r="C33" s="13" t="s">
        <v>25</v>
      </c>
      <c r="D33" s="13" t="s">
        <v>62</v>
      </c>
    </row>
    <row r="34" spans="2:4" ht="24" x14ac:dyDescent="0.25">
      <c r="B34" s="5" t="s">
        <v>51</v>
      </c>
      <c r="C34" s="13" t="s">
        <v>58</v>
      </c>
      <c r="D34" s="13" t="s">
        <v>62</v>
      </c>
    </row>
    <row r="35" spans="2:4" x14ac:dyDescent="0.25">
      <c r="B35" s="5" t="s">
        <v>50</v>
      </c>
      <c r="C35" s="13" t="s">
        <v>59</v>
      </c>
      <c r="D35" s="13" t="s">
        <v>64</v>
      </c>
    </row>
    <row r="36" spans="2:4" x14ac:dyDescent="0.25">
      <c r="B36" s="5" t="s">
        <v>21</v>
      </c>
      <c r="C36" s="13" t="s">
        <v>25</v>
      </c>
      <c r="D36" s="13" t="s">
        <v>62</v>
      </c>
    </row>
    <row r="37" spans="2:4" x14ac:dyDescent="0.25">
      <c r="B37" s="5" t="s">
        <v>30</v>
      </c>
      <c r="C37" s="13" t="s">
        <v>38</v>
      </c>
      <c r="D37" s="13">
        <v>1701</v>
      </c>
    </row>
    <row r="38" spans="2:4" x14ac:dyDescent="0.25">
      <c r="B38" s="5" t="s">
        <v>31</v>
      </c>
      <c r="C38" s="13" t="s">
        <v>39</v>
      </c>
      <c r="D38" s="13" t="s">
        <v>60</v>
      </c>
    </row>
    <row r="39" spans="2:4" x14ac:dyDescent="0.25">
      <c r="B39" s="5" t="s">
        <v>32</v>
      </c>
      <c r="C39" s="13" t="s">
        <v>40</v>
      </c>
      <c r="D39" s="13" t="s">
        <v>60</v>
      </c>
    </row>
    <row r="40" spans="2:4" x14ac:dyDescent="0.25">
      <c r="B40" s="5" t="s">
        <v>33</v>
      </c>
      <c r="C40" s="13" t="s">
        <v>41</v>
      </c>
      <c r="D40" s="13" t="s">
        <v>60</v>
      </c>
    </row>
    <row r="41" spans="2:4" x14ac:dyDescent="0.25">
      <c r="B41" s="5" t="s">
        <v>34</v>
      </c>
      <c r="C41" s="13" t="s">
        <v>42</v>
      </c>
      <c r="D41" s="13" t="s">
        <v>60</v>
      </c>
    </row>
    <row r="42" spans="2:4" x14ac:dyDescent="0.25">
      <c r="B42" s="5" t="s">
        <v>29</v>
      </c>
      <c r="C42" s="13" t="s">
        <v>43</v>
      </c>
      <c r="D42" s="13" t="s">
        <v>60</v>
      </c>
    </row>
  </sheetData>
  <autoFilter ref="B2:D4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02.06.2026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2026-06-02T12:46:45Z</dcterms:modified>
</cp:coreProperties>
</file>