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19B93167-5C06-4658-8E37-68DA58909B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8.05.2026" sheetId="9" r:id="rId1"/>
    <sheet name="Лист2" sheetId="11" state="hidden" r:id="rId2"/>
  </sheets>
  <definedNames>
    <definedName name="_xlnm._FilterDatabase" localSheetId="0" hidden="1">'08.05.2026'!$A$4:$Q$52</definedName>
    <definedName name="Товар">Лист2!$B$2:$C$12</definedName>
  </definedNames>
  <calcPr calcId="191029" refMode="R1C1"/>
</workbook>
</file>

<file path=xl/calcChain.xml><?xml version="1.0" encoding="utf-8"?>
<calcChain xmlns="http://schemas.openxmlformats.org/spreadsheetml/2006/main">
  <c r="Q52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" i="9"/>
</calcChain>
</file>

<file path=xl/sharedStrings.xml><?xml version="1.0" encoding="utf-8"?>
<sst xmlns="http://schemas.openxmlformats.org/spreadsheetml/2006/main" count="414" uniqueCount="132">
  <si>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</si>
  <si>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</si>
  <si>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</si>
  <si>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</si>
  <si>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</si>
  <si>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</si>
  <si>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</si>
  <si>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</si>
  <si>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</si>
  <si>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</si>
  <si>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</si>
  <si>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</si>
  <si>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</si>
  <si>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</si>
  <si>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</si>
  <si>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</si>
  <si>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</si>
  <si>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</si>
  <si>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D3DE1EA</t>
  </si>
  <si>
    <t>D3DE1TO</t>
  </si>
  <si>
    <t>D3DE1SP</t>
  </si>
  <si>
    <t>D6DE1SP</t>
  </si>
  <si>
    <t>DADFCSP</t>
  </si>
  <si>
    <t>DTDFCEA</t>
  </si>
  <si>
    <t>DADFCTO</t>
  </si>
  <si>
    <t>DSDF4EA</t>
  </si>
  <si>
    <t>DSDF4SP</t>
  </si>
  <si>
    <t>DSDF4TO</t>
  </si>
  <si>
    <t>UWDEXWA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</si>
  <si>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</si>
  <si>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</si>
  <si>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</si>
  <si>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</si>
  <si>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</si>
  <si>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</si>
  <si>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</si>
  <si>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</si>
  <si>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</si>
  <si>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</si>
  <si>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</si>
  <si>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2710 12 413 0</t>
  </si>
  <si>
    <t>2710 12 450 0</t>
  </si>
  <si>
    <t>2710 19 421 0</t>
  </si>
  <si>
    <t>2710 19 210 0</t>
  </si>
  <si>
    <t>ТОО "Замана-Инвест"</t>
  </si>
  <si>
    <t>ТОО "НПО "Юна"</t>
  </si>
  <si>
    <t>ИП «Тулегенов Сакен Нышанбекович»</t>
  </si>
  <si>
    <t>ТОО Каз Петрол Трейд</t>
  </si>
  <si>
    <t>ТОО "Азия Нефтепродукт"</t>
  </si>
  <si>
    <t>ИП Ауезов</t>
  </si>
  <si>
    <t>ИП МУХИЕВ ДОСАЙ КАДЫМОВИЧ</t>
  </si>
  <si>
    <t>ТОО «KAZ Oil Service»</t>
  </si>
  <si>
    <t>ТОО Тұлпар Oil</t>
  </si>
  <si>
    <t>ИП АСАН НҰРГҮЛ ХАЛМҰРАТҚЫЗЫ</t>
  </si>
  <si>
    <t>ТОО KAZ-DIESEL</t>
  </si>
  <si>
    <t>ТОО "Ойл"</t>
  </si>
  <si>
    <t>ТОО "Almara Petroleum"</t>
  </si>
  <si>
    <t>ТОО Wasat Oil</t>
  </si>
  <si>
    <t>АО «QAZAQ AIR»</t>
  </si>
  <si>
    <t>АО "Эйр Астана</t>
  </si>
  <si>
    <t>ТОО «Жаркын Ниет»</t>
  </si>
  <si>
    <t>ТОО TREND ENERGY</t>
  </si>
  <si>
    <t>ТОО «SP Group»</t>
  </si>
  <si>
    <t>ТОО «Траст Петролеум»</t>
  </si>
  <si>
    <t>ТОО "PETROPRIME"</t>
  </si>
  <si>
    <t>ТОО "KZ ОЙЛ ТРЕЙД"</t>
  </si>
  <si>
    <t>ТОО «Барс Трейд Ойл»</t>
  </si>
  <si>
    <t>ТОО INDUSTRIAL MARKET RESOURCE</t>
  </si>
  <si>
    <t>ИП Кайрат</t>
  </si>
  <si>
    <t>ТОО "Тан"</t>
  </si>
  <si>
    <t>ТОО "Тараз- Петрол- Сервис"</t>
  </si>
  <si>
    <t>ТОО ROSPROMNEFT</t>
  </si>
  <si>
    <t>ТОО «Кант-СК</t>
  </si>
  <si>
    <t>ТОО «МУКОТ»</t>
  </si>
  <si>
    <t>ИП Ищанов Бейсен Кайруллинович</t>
  </si>
  <si>
    <t>990240007276</t>
  </si>
  <si>
    <t>031240003940</t>
  </si>
  <si>
    <t>910627300554</t>
  </si>
  <si>
    <t>160540006711</t>
  </si>
  <si>
    <t>150340023316</t>
  </si>
  <si>
    <t>810328301239</t>
  </si>
  <si>
    <t>660516301694</t>
  </si>
  <si>
    <t>150140023785</t>
  </si>
  <si>
    <t>140140023397</t>
  </si>
  <si>
    <t>821104401698</t>
  </si>
  <si>
    <t>081040008319</t>
  </si>
  <si>
    <t>960640000029</t>
  </si>
  <si>
    <t>220640012852</t>
  </si>
  <si>
    <t>230540000470</t>
  </si>
  <si>
    <t>150440000668</t>
  </si>
  <si>
    <t>010940000162</t>
  </si>
  <si>
    <t>110640019679</t>
  </si>
  <si>
    <t>230440043193</t>
  </si>
  <si>
    <t>030440006038</t>
  </si>
  <si>
    <t>180840020098</t>
  </si>
  <si>
    <t>081040013860</t>
  </si>
  <si>
    <t>250940013391</t>
  </si>
  <si>
    <t>040240000509</t>
  </si>
  <si>
    <t>160440030621</t>
  </si>
  <si>
    <t>971116401336</t>
  </si>
  <si>
    <t>920840000367</t>
  </si>
  <si>
    <t>011040010040</t>
  </si>
  <si>
    <t>190240035780</t>
  </si>
  <si>
    <t>210640020960</t>
  </si>
  <si>
    <t>120140018377</t>
  </si>
  <si>
    <t>591209301256</t>
  </si>
  <si>
    <t>ATC Brok ТОО</t>
  </si>
  <si>
    <t>Олжа брокер ТОО</t>
  </si>
  <si>
    <t>ТОО "Адалант777"</t>
  </si>
  <si>
    <t>ТОО "ALVANUR"</t>
  </si>
  <si>
    <t>Torino-06 ТОО</t>
  </si>
  <si>
    <t>ТОО "TBA Group"</t>
  </si>
  <si>
    <t>AMKO GROUP ТОО</t>
  </si>
  <si>
    <t>Trade Broker Company ТОО</t>
  </si>
  <si>
    <t>Брокер Стандарт Плюс ТОО</t>
  </si>
  <si>
    <t>Товарищество с ограниченной ответственностью "Лига Ойл"</t>
  </si>
  <si>
    <t>ЮТС Капитал ТОО</t>
  </si>
  <si>
    <t>OilClub Management ТОО</t>
  </si>
  <si>
    <t>ТОО "Trade Operation"</t>
  </si>
  <si>
    <t>TradeNova</t>
  </si>
  <si>
    <t>KC Energy Group ТОО</t>
  </si>
  <si>
    <t>ТОО «ПетроКазахстан Ойл Продактс»</t>
  </si>
  <si>
    <t>ТОО "Каспий нефть трейдинг"</t>
  </si>
  <si>
    <t>ТОО IC Products</t>
  </si>
  <si>
    <t>ТОО "Коксуский сахарный завод"</t>
  </si>
  <si>
    <t>231240026921</t>
  </si>
  <si>
    <t>050140004649</t>
  </si>
  <si>
    <t>190640003062</t>
  </si>
  <si>
    <t>250840004567</t>
  </si>
  <si>
    <t>150240026911</t>
  </si>
  <si>
    <t>FB Capital ТОО</t>
  </si>
  <si>
    <t>САУДА-САТТЫҚ НӘТИЖЕЛЕРІ / ИТОГИ ТОРГОВ  
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</si>
</sst>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81"/>
  <sheetViews>
    <sheetView tabSelected="1" zoomScale="55" zoomScaleNormal="55" workbookViewId="0">
      <selection activeCell="B5" sqref="B5:B51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3" bestFit="1" customWidth="1"/>
    <col min="18" max="16384" width="9.140625" style="1"/>
  </cols>
  <sheetData>
    <row r="2" spans="2:17" x14ac:dyDescent="0.25">
      <c r="Q2" s="3" t="s">
        <v>10</v>
      </c>
    </row>
    <row r="3" spans="2:17" ht="39" customHeight="1" x14ac:dyDescent="0.25">
      <c r="B3" s="23" t="s">
        <v>131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2:17" s="2" customFormat="1" ht="71.25" x14ac:dyDescent="0.25">
      <c r="B4" s="15" t="s">
        <v>0</v>
      </c>
      <c r="C4" s="15" t="s">
        <v>12</v>
      </c>
      <c r="D4" s="15" t="s">
        <v>11</v>
      </c>
      <c r="E4" s="15" t="s">
        <v>1</v>
      </c>
      <c r="F4" s="15" t="s">
        <v>13</v>
      </c>
      <c r="G4" s="15" t="s">
        <v>14</v>
      </c>
      <c r="H4" s="15" t="s">
        <v>2</v>
      </c>
      <c r="I4" s="15" t="s">
        <v>16</v>
      </c>
      <c r="J4" s="15" t="s">
        <v>3</v>
      </c>
      <c r="K4" s="15" t="s">
        <v>4</v>
      </c>
      <c r="L4" s="15" t="s">
        <v>8</v>
      </c>
      <c r="M4" s="15" t="s">
        <v>9</v>
      </c>
      <c r="N4" s="15" t="s">
        <v>7</v>
      </c>
      <c r="O4" s="15" t="s">
        <v>6</v>
      </c>
      <c r="P4" s="15" t="s">
        <v>5</v>
      </c>
      <c r="Q4" s="16" t="s">
        <v>15</v>
      </c>
    </row>
    <row r="5" spans="2:17" s="19" customFormat="1" ht="47.25" x14ac:dyDescent="0.25">
      <c r="B5" s="24" t="s">
        <v>44</v>
      </c>
      <c r="C5" s="7" t="s">
        <v>75</v>
      </c>
      <c r="D5" s="7" t="s">
        <v>106</v>
      </c>
      <c r="E5" s="7" t="s">
        <v>120</v>
      </c>
      <c r="F5" s="7" t="s">
        <v>125</v>
      </c>
      <c r="G5" s="7" t="s">
        <v>120</v>
      </c>
      <c r="H5" s="17" t="str">
        <f t="shared" ref="H5:H27" si="0">VLOOKUP(J5,Товар,2,FALSE)</f>
        <v>AI-92 benzini tay AMoZ,FCA st.Tendik,tek temirjol koligimen jetkizy/Бензин АИ-92 ТОО АНПЗ,FCA ст.Тендык,поставка только ж/д транспортом</v>
      </c>
      <c r="I5" s="18" t="s">
        <v>40</v>
      </c>
      <c r="J5" s="12" t="s">
        <v>18</v>
      </c>
      <c r="K5" s="7">
        <v>1</v>
      </c>
      <c r="L5" s="13">
        <v>215510.82</v>
      </c>
      <c r="M5" s="13">
        <v>215510.82</v>
      </c>
      <c r="N5" s="13">
        <v>215510.82</v>
      </c>
      <c r="O5" s="13">
        <v>215510.82</v>
      </c>
      <c r="P5" s="13">
        <v>215510.82</v>
      </c>
      <c r="Q5" s="5">
        <v>56032813.200000003</v>
      </c>
    </row>
    <row r="6" spans="2:17" s="19" customFormat="1" ht="47.25" x14ac:dyDescent="0.25">
      <c r="B6" s="24" t="s">
        <v>45</v>
      </c>
      <c r="C6" s="7" t="s">
        <v>76</v>
      </c>
      <c r="D6" s="7" t="s">
        <v>106</v>
      </c>
      <c r="E6" s="7" t="s">
        <v>120</v>
      </c>
      <c r="F6" s="7" t="s">
        <v>125</v>
      </c>
      <c r="G6" s="7" t="s">
        <v>120</v>
      </c>
      <c r="H6" s="17" t="str">
        <f t="shared" si="0"/>
        <v>AI-92 benzini tay AMoZ,FCA st.Tendik,tek temirjol koligimen jetkizy/Бензин АИ-92 ТОО АНПЗ,FCA ст.Тендык,поставка только ж/д транспортом</v>
      </c>
      <c r="I6" s="18" t="s">
        <v>40</v>
      </c>
      <c r="J6" s="12" t="s">
        <v>18</v>
      </c>
      <c r="K6" s="7">
        <v>2</v>
      </c>
      <c r="L6" s="13">
        <v>215510.82</v>
      </c>
      <c r="M6" s="13">
        <v>215510.82</v>
      </c>
      <c r="N6" s="13">
        <v>215510.82</v>
      </c>
      <c r="O6" s="13">
        <v>215510.82</v>
      </c>
      <c r="P6" s="13">
        <v>215510.82</v>
      </c>
      <c r="Q6" s="5">
        <v>84049219.799999997</v>
      </c>
    </row>
    <row r="7" spans="2:17" s="19" customFormat="1" ht="47.25" x14ac:dyDescent="0.25">
      <c r="B7" s="24" t="s">
        <v>46</v>
      </c>
      <c r="C7" s="7" t="s">
        <v>77</v>
      </c>
      <c r="D7" s="7" t="s">
        <v>107</v>
      </c>
      <c r="E7" s="7" t="s">
        <v>121</v>
      </c>
      <c r="F7" s="7" t="s">
        <v>126</v>
      </c>
      <c r="G7" s="7" t="s">
        <v>130</v>
      </c>
      <c r="H7" s="17" t="str">
        <f t="shared" si="0"/>
        <v>BENZIN AI-92 too PKOP, FCA St. Tekesu, set tolko z / D Transport/Бензин АИ-92 ТОО ПКОП, FCA ст. Текесу, поставка только ж/д транспортом</v>
      </c>
      <c r="I7" s="18" t="s">
        <v>40</v>
      </c>
      <c r="J7" s="12" t="s">
        <v>19</v>
      </c>
      <c r="K7" s="7">
        <v>1</v>
      </c>
      <c r="L7" s="13">
        <v>258555.35</v>
      </c>
      <c r="M7" s="13">
        <v>258555.35</v>
      </c>
      <c r="N7" s="13">
        <v>258555.35</v>
      </c>
      <c r="O7" s="13">
        <v>258555.35</v>
      </c>
      <c r="P7" s="13">
        <v>258555.35</v>
      </c>
      <c r="Q7" s="5">
        <v>16806097.75</v>
      </c>
    </row>
    <row r="8" spans="2:17" s="19" customFormat="1" ht="47.25" x14ac:dyDescent="0.25">
      <c r="B8" s="24" t="s">
        <v>46</v>
      </c>
      <c r="C8" s="7" t="s">
        <v>77</v>
      </c>
      <c r="D8" s="7" t="s">
        <v>107</v>
      </c>
      <c r="E8" s="7" t="s">
        <v>120</v>
      </c>
      <c r="F8" s="7" t="s">
        <v>125</v>
      </c>
      <c r="G8" s="7" t="s">
        <v>120</v>
      </c>
      <c r="H8" s="17" t="str">
        <f t="shared" si="0"/>
        <v>BENZIN AI-92 too PKOP, FCA St. Tekesu, set tolko z / D Transport/Бензин АИ-92 ТОО ПКОП, FCA ст. Текесу, поставка только ж/д транспортом</v>
      </c>
      <c r="I8" s="18" t="s">
        <v>40</v>
      </c>
      <c r="J8" s="12" t="s">
        <v>19</v>
      </c>
      <c r="K8" s="7">
        <v>1</v>
      </c>
      <c r="L8" s="13">
        <v>258555.35</v>
      </c>
      <c r="M8" s="13">
        <v>258555.35</v>
      </c>
      <c r="N8" s="13">
        <v>258555.35</v>
      </c>
      <c r="O8" s="13">
        <v>258555.35</v>
      </c>
      <c r="P8" s="13">
        <v>258555.35</v>
      </c>
      <c r="Q8" s="5">
        <v>67224391</v>
      </c>
    </row>
    <row r="9" spans="2:17" s="19" customFormat="1" ht="47.25" x14ac:dyDescent="0.25">
      <c r="B9" s="24" t="s">
        <v>47</v>
      </c>
      <c r="C9" s="7" t="s">
        <v>78</v>
      </c>
      <c r="D9" s="7" t="s">
        <v>107</v>
      </c>
      <c r="E9" s="7" t="s">
        <v>120</v>
      </c>
      <c r="F9" s="7" t="s">
        <v>125</v>
      </c>
      <c r="G9" s="7" t="s">
        <v>120</v>
      </c>
      <c r="H9" s="17" t="str">
        <f t="shared" si="0"/>
        <v>BENZIN AI-92 too PKOP, FCA St. Tekesu, set tolko z / D Transport/Бензин АИ-92 ТОО ПКОП, FCA ст. Текесу, поставка только ж/д транспортом</v>
      </c>
      <c r="I9" s="18" t="s">
        <v>40</v>
      </c>
      <c r="J9" s="12" t="s">
        <v>19</v>
      </c>
      <c r="K9" s="7">
        <v>2</v>
      </c>
      <c r="L9" s="13">
        <v>258555.35</v>
      </c>
      <c r="M9" s="13">
        <v>258555.35</v>
      </c>
      <c r="N9" s="13">
        <v>258555.35</v>
      </c>
      <c r="O9" s="13">
        <v>258555.35</v>
      </c>
      <c r="P9" s="13">
        <v>258555.35</v>
      </c>
      <c r="Q9" s="5">
        <v>67224391</v>
      </c>
    </row>
    <row r="10" spans="2:17" s="19" customFormat="1" ht="47.25" x14ac:dyDescent="0.25">
      <c r="B10" s="24" t="s">
        <v>48</v>
      </c>
      <c r="C10" s="7" t="s">
        <v>79</v>
      </c>
      <c r="D10" s="7" t="s">
        <v>107</v>
      </c>
      <c r="E10" s="7" t="s">
        <v>120</v>
      </c>
      <c r="F10" s="7" t="s">
        <v>125</v>
      </c>
      <c r="G10" s="7" t="s">
        <v>120</v>
      </c>
      <c r="H10" s="17" t="str">
        <f t="shared" si="0"/>
        <v>BENZIN AI-92 too PKOP, FCA St. Tekesu, set tolko z / D Transport/Бензин АИ-92 ТОО ПКОП, FCA ст. Текесу, поставка только ж/д транспортом</v>
      </c>
      <c r="I10" s="18" t="s">
        <v>40</v>
      </c>
      <c r="J10" s="12" t="s">
        <v>19</v>
      </c>
      <c r="K10" s="7">
        <v>1</v>
      </c>
      <c r="L10" s="13">
        <v>258555.35</v>
      </c>
      <c r="M10" s="13">
        <v>258555.35</v>
      </c>
      <c r="N10" s="13">
        <v>258555.35</v>
      </c>
      <c r="O10" s="13">
        <v>258555.35</v>
      </c>
      <c r="P10" s="13">
        <v>258555.35</v>
      </c>
      <c r="Q10" s="5">
        <v>67224391</v>
      </c>
    </row>
    <row r="11" spans="2:17" s="19" customFormat="1" ht="47.25" x14ac:dyDescent="0.25">
      <c r="B11" s="24" t="s">
        <v>49</v>
      </c>
      <c r="C11" s="7" t="s">
        <v>80</v>
      </c>
      <c r="D11" s="7" t="s">
        <v>108</v>
      </c>
      <c r="E11" s="7" t="s">
        <v>120</v>
      </c>
      <c r="F11" s="7" t="s">
        <v>125</v>
      </c>
      <c r="G11" s="7" t="s">
        <v>120</v>
      </c>
      <c r="H11" s="17" t="str">
        <f t="shared" si="0"/>
        <v>BENZIN AI-92 too PKOP, FCA St. Tekesu, set tolko z / D Transport/Бензин АИ-92 ТОО ПКОП, FCA ст. Текесу, поставка только ж/д транспортом</v>
      </c>
      <c r="I11" s="18" t="s">
        <v>40</v>
      </c>
      <c r="J11" s="12" t="s">
        <v>19</v>
      </c>
      <c r="K11" s="7">
        <v>2</v>
      </c>
      <c r="L11" s="13">
        <v>258555.35</v>
      </c>
      <c r="M11" s="13">
        <v>258555.35</v>
      </c>
      <c r="N11" s="13">
        <v>258555.35</v>
      </c>
      <c r="O11" s="13">
        <v>258555.35</v>
      </c>
      <c r="P11" s="13">
        <v>258555.35</v>
      </c>
      <c r="Q11" s="5">
        <v>117476287.5</v>
      </c>
    </row>
    <row r="12" spans="2:17" s="19" customFormat="1" ht="47.25" x14ac:dyDescent="0.25">
      <c r="B12" s="24" t="s">
        <v>50</v>
      </c>
      <c r="C12" s="7" t="s">
        <v>81</v>
      </c>
      <c r="D12" s="7" t="s">
        <v>108</v>
      </c>
      <c r="E12" s="7" t="s">
        <v>120</v>
      </c>
      <c r="F12" s="7" t="s">
        <v>125</v>
      </c>
      <c r="G12" s="7" t="s">
        <v>120</v>
      </c>
      <c r="H12" s="17" t="str">
        <f t="shared" si="0"/>
        <v>BENZIN AI-92 too PKOP, FCA St. Tekesu, set tolko z / D Transport/Бензин АИ-92 ТОО ПКОП, FCA ст. Текесу, поставка только ж/д транспортом</v>
      </c>
      <c r="I12" s="18" t="s">
        <v>40</v>
      </c>
      <c r="J12" s="12" t="s">
        <v>19</v>
      </c>
      <c r="K12" s="7">
        <v>1</v>
      </c>
      <c r="L12" s="13">
        <v>258555.35</v>
      </c>
      <c r="M12" s="13">
        <v>258555.35</v>
      </c>
      <c r="N12" s="13">
        <v>258555.35</v>
      </c>
      <c r="O12" s="13">
        <v>258555.35</v>
      </c>
      <c r="P12" s="13">
        <v>258555.35</v>
      </c>
      <c r="Q12" s="5">
        <v>33612195.5</v>
      </c>
    </row>
    <row r="13" spans="2:17" s="19" customFormat="1" ht="47.25" x14ac:dyDescent="0.25">
      <c r="B13" s="24" t="s">
        <v>51</v>
      </c>
      <c r="C13" s="7" t="s">
        <v>82</v>
      </c>
      <c r="D13" s="7" t="s">
        <v>108</v>
      </c>
      <c r="E13" s="7" t="s">
        <v>120</v>
      </c>
      <c r="F13" s="7" t="s">
        <v>125</v>
      </c>
      <c r="G13" s="7" t="s">
        <v>120</v>
      </c>
      <c r="H13" s="17" t="str">
        <f t="shared" si="0"/>
        <v>BENZIN AI-92 too PKOP, FCA St. Tekesu, set tolko z / D Transport/Бензин АИ-92 ТОО ПКОП, FCA ст. Текесу, поставка только ж/д транспортом</v>
      </c>
      <c r="I13" s="18" t="s">
        <v>40</v>
      </c>
      <c r="J13" s="12" t="s">
        <v>19</v>
      </c>
      <c r="K13" s="7">
        <v>2</v>
      </c>
      <c r="L13" s="13">
        <v>258555.35</v>
      </c>
      <c r="M13" s="13">
        <v>258555.35</v>
      </c>
      <c r="N13" s="13">
        <v>258555.35</v>
      </c>
      <c r="O13" s="13">
        <v>258555.35</v>
      </c>
      <c r="P13" s="13">
        <v>258555.35</v>
      </c>
      <c r="Q13" s="5">
        <v>83697695.25</v>
      </c>
    </row>
    <row r="14" spans="2:17" s="19" customFormat="1" ht="47.25" x14ac:dyDescent="0.25">
      <c r="B14" s="24" t="s">
        <v>52</v>
      </c>
      <c r="C14" s="7" t="s">
        <v>83</v>
      </c>
      <c r="D14" s="7" t="s">
        <v>108</v>
      </c>
      <c r="E14" s="7" t="s">
        <v>120</v>
      </c>
      <c r="F14" s="7" t="s">
        <v>125</v>
      </c>
      <c r="G14" s="7" t="s">
        <v>120</v>
      </c>
      <c r="H14" s="17" t="str">
        <f t="shared" si="0"/>
        <v>BENZIN AI-92 too PKOP, FCA St. Tekesu, set tolko z / D Transport/Бензин АИ-92 ТОО ПКОП, FCA ст. Текесу, поставка только ж/д транспортом</v>
      </c>
      <c r="I14" s="18" t="s">
        <v>40</v>
      </c>
      <c r="J14" s="12" t="s">
        <v>19</v>
      </c>
      <c r="K14" s="7">
        <v>2</v>
      </c>
      <c r="L14" s="13">
        <v>258555.35</v>
      </c>
      <c r="M14" s="13">
        <v>258555.35</v>
      </c>
      <c r="N14" s="13">
        <v>258555.35</v>
      </c>
      <c r="O14" s="13">
        <v>258555.35</v>
      </c>
      <c r="P14" s="13">
        <v>258555.35</v>
      </c>
      <c r="Q14" s="5">
        <v>50418293.25</v>
      </c>
    </row>
    <row r="15" spans="2:17" s="19" customFormat="1" ht="47.25" x14ac:dyDescent="0.25">
      <c r="B15" s="24" t="s">
        <v>53</v>
      </c>
      <c r="C15" s="7" t="s">
        <v>84</v>
      </c>
      <c r="D15" s="7" t="s">
        <v>108</v>
      </c>
      <c r="E15" s="7" t="s">
        <v>120</v>
      </c>
      <c r="F15" s="7" t="s">
        <v>125</v>
      </c>
      <c r="G15" s="7" t="s">
        <v>120</v>
      </c>
      <c r="H15" s="17" t="str">
        <f t="shared" si="0"/>
        <v>BENZIN AI-92 too PKOP, FCA St. Tekesu, set tolko z / D Transport/Бензин АИ-92 ТОО ПКОП, FCA ст. Текесу, поставка только ж/д транспортом</v>
      </c>
      <c r="I15" s="18" t="s">
        <v>40</v>
      </c>
      <c r="J15" s="12" t="s">
        <v>19</v>
      </c>
      <c r="K15" s="7">
        <v>1</v>
      </c>
      <c r="L15" s="13">
        <v>258555.35</v>
      </c>
      <c r="M15" s="13">
        <v>258555.35</v>
      </c>
      <c r="N15" s="13">
        <v>258555.35</v>
      </c>
      <c r="O15" s="13">
        <v>258555.35</v>
      </c>
      <c r="P15" s="13">
        <v>258555.35</v>
      </c>
      <c r="Q15" s="5">
        <v>50418293.25</v>
      </c>
    </row>
    <row r="16" spans="2:17" s="19" customFormat="1" ht="47.25" x14ac:dyDescent="0.25">
      <c r="B16" s="24" t="s">
        <v>54</v>
      </c>
      <c r="C16" s="7" t="s">
        <v>85</v>
      </c>
      <c r="D16" s="7" t="s">
        <v>109</v>
      </c>
      <c r="E16" s="7" t="s">
        <v>120</v>
      </c>
      <c r="F16" s="7" t="s">
        <v>125</v>
      </c>
      <c r="G16" s="7" t="s">
        <v>120</v>
      </c>
      <c r="H16" s="17" t="str">
        <f t="shared" si="0"/>
        <v>BENZIN AI-92 too PKOP, FCA St. Tekesu, set tolko z / D Transport/Бензин АИ-92 ТОО ПКОП, FCA ст. Текесу, поставка только ж/д транспортом</v>
      </c>
      <c r="I16" s="18" t="s">
        <v>40</v>
      </c>
      <c r="J16" s="12" t="s">
        <v>19</v>
      </c>
      <c r="K16" s="7">
        <v>2</v>
      </c>
      <c r="L16" s="13">
        <v>258555.35</v>
      </c>
      <c r="M16" s="13">
        <v>258555.35</v>
      </c>
      <c r="N16" s="13">
        <v>258555.35</v>
      </c>
      <c r="O16" s="13">
        <v>258555.35</v>
      </c>
      <c r="P16" s="13">
        <v>258555.35</v>
      </c>
      <c r="Q16" s="5">
        <v>50418293.25</v>
      </c>
    </row>
    <row r="17" spans="2:17" s="19" customFormat="1" ht="47.25" x14ac:dyDescent="0.25">
      <c r="B17" s="24" t="s">
        <v>55</v>
      </c>
      <c r="C17" s="7" t="s">
        <v>86</v>
      </c>
      <c r="D17" s="7" t="s">
        <v>107</v>
      </c>
      <c r="E17" s="7" t="s">
        <v>120</v>
      </c>
      <c r="F17" s="7" t="s">
        <v>125</v>
      </c>
      <c r="G17" s="7" t="s">
        <v>120</v>
      </c>
      <c r="H17" s="17" t="str">
        <f t="shared" si="0"/>
        <v>AI-92 benzini tay AMoZ,FCA st.Tendik,tek temirjol koligimen jetkizy/Бензин АИ-92 ТОО АНПЗ,FCA ст.Тендык,поставка только ж/д транспортом</v>
      </c>
      <c r="I17" s="18" t="s">
        <v>40</v>
      </c>
      <c r="J17" s="12" t="s">
        <v>18</v>
      </c>
      <c r="K17" s="7">
        <v>2</v>
      </c>
      <c r="L17" s="13">
        <v>213378</v>
      </c>
      <c r="M17" s="13">
        <v>213378</v>
      </c>
      <c r="N17" s="13">
        <v>213378</v>
      </c>
      <c r="O17" s="13">
        <v>213378</v>
      </c>
      <c r="P17" s="13">
        <v>213378</v>
      </c>
      <c r="Q17" s="5">
        <v>55478280</v>
      </c>
    </row>
    <row r="18" spans="2:17" s="19" customFormat="1" ht="47.25" x14ac:dyDescent="0.25">
      <c r="B18" s="24" t="s">
        <v>55</v>
      </c>
      <c r="C18" s="7" t="s">
        <v>86</v>
      </c>
      <c r="D18" s="7" t="s">
        <v>108</v>
      </c>
      <c r="E18" s="7" t="s">
        <v>120</v>
      </c>
      <c r="F18" s="7" t="s">
        <v>125</v>
      </c>
      <c r="G18" s="7" t="s">
        <v>120</v>
      </c>
      <c r="H18" s="17" t="str">
        <f t="shared" si="0"/>
        <v>AI-92 benzini tay AMoZ,FCA st.Tendik,tek temirjol koligimen jetkizy/Бензин АИ-92 ТОО АНПЗ,FCA ст.Тендык,поставка только ж/д транспортом</v>
      </c>
      <c r="I18" s="18" t="s">
        <v>40</v>
      </c>
      <c r="J18" s="12" t="s">
        <v>18</v>
      </c>
      <c r="K18" s="7">
        <v>1</v>
      </c>
      <c r="L18" s="13">
        <v>213377.05</v>
      </c>
      <c r="M18" s="13">
        <v>213377.05</v>
      </c>
      <c r="N18" s="13">
        <v>213377.05</v>
      </c>
      <c r="O18" s="13">
        <v>213377.05</v>
      </c>
      <c r="P18" s="13">
        <v>213377.05</v>
      </c>
      <c r="Q18" s="5">
        <v>13869508.25</v>
      </c>
    </row>
    <row r="19" spans="2:17" s="19" customFormat="1" ht="47.25" x14ac:dyDescent="0.25">
      <c r="B19" s="24" t="s">
        <v>56</v>
      </c>
      <c r="C19" s="7" t="s">
        <v>87</v>
      </c>
      <c r="D19" s="7" t="s">
        <v>110</v>
      </c>
      <c r="E19" s="7" t="s">
        <v>120</v>
      </c>
      <c r="F19" s="7" t="s">
        <v>125</v>
      </c>
      <c r="G19" s="7" t="s">
        <v>120</v>
      </c>
      <c r="H19" s="1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9" s="18" t="s">
        <v>40</v>
      </c>
      <c r="J19" s="12" t="s">
        <v>20</v>
      </c>
      <c r="K19" s="7">
        <v>1</v>
      </c>
      <c r="L19" s="13">
        <v>249422.72</v>
      </c>
      <c r="M19" s="13">
        <v>249422.72</v>
      </c>
      <c r="N19" s="13">
        <v>249422.72</v>
      </c>
      <c r="O19" s="13">
        <v>249422.72</v>
      </c>
      <c r="P19" s="13">
        <v>249422.72</v>
      </c>
      <c r="Q19" s="5">
        <v>64849907.200000003</v>
      </c>
    </row>
    <row r="20" spans="2:17" s="19" customFormat="1" ht="47.25" x14ac:dyDescent="0.25">
      <c r="B20" s="24" t="s">
        <v>56</v>
      </c>
      <c r="C20" s="7" t="s">
        <v>87</v>
      </c>
      <c r="D20" s="7" t="s">
        <v>111</v>
      </c>
      <c r="E20" s="7" t="s">
        <v>120</v>
      </c>
      <c r="F20" s="7" t="s">
        <v>125</v>
      </c>
      <c r="G20" s="7" t="s">
        <v>120</v>
      </c>
      <c r="H20" s="1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20" s="18" t="s">
        <v>40</v>
      </c>
      <c r="J20" s="12" t="s">
        <v>20</v>
      </c>
      <c r="K20" s="7">
        <v>1</v>
      </c>
      <c r="L20" s="13">
        <v>248300</v>
      </c>
      <c r="M20" s="13">
        <v>248300</v>
      </c>
      <c r="N20" s="13">
        <v>248300</v>
      </c>
      <c r="O20" s="13">
        <v>248300</v>
      </c>
      <c r="P20" s="13">
        <v>248300</v>
      </c>
      <c r="Q20" s="5">
        <v>64558000</v>
      </c>
    </row>
    <row r="21" spans="2:17" s="19" customFormat="1" ht="47.25" x14ac:dyDescent="0.25">
      <c r="B21" s="24" t="s">
        <v>56</v>
      </c>
      <c r="C21" s="7" t="s">
        <v>87</v>
      </c>
      <c r="D21" s="7" t="s">
        <v>112</v>
      </c>
      <c r="E21" s="7" t="s">
        <v>120</v>
      </c>
      <c r="F21" s="7" t="s">
        <v>125</v>
      </c>
      <c r="G21" s="7" t="s">
        <v>120</v>
      </c>
      <c r="H21" s="1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21" s="18" t="s">
        <v>40</v>
      </c>
      <c r="J21" s="12" t="s">
        <v>20</v>
      </c>
      <c r="K21" s="7">
        <v>2</v>
      </c>
      <c r="L21" s="13">
        <v>248200</v>
      </c>
      <c r="M21" s="13">
        <v>248200</v>
      </c>
      <c r="N21" s="13">
        <v>248200</v>
      </c>
      <c r="O21" s="13">
        <v>248200</v>
      </c>
      <c r="P21" s="13">
        <v>248200</v>
      </c>
      <c r="Q21" s="5">
        <v>64532000</v>
      </c>
    </row>
    <row r="22" spans="2:17" s="19" customFormat="1" ht="47.25" x14ac:dyDescent="0.25">
      <c r="B22" s="24" t="s">
        <v>57</v>
      </c>
      <c r="C22" s="7" t="s">
        <v>88</v>
      </c>
      <c r="D22" s="7" t="s">
        <v>113</v>
      </c>
      <c r="E22" s="7" t="s">
        <v>120</v>
      </c>
      <c r="F22" s="7" t="s">
        <v>125</v>
      </c>
      <c r="G22" s="7" t="s">
        <v>120</v>
      </c>
      <c r="H22" s="17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22" s="18" t="s">
        <v>40</v>
      </c>
      <c r="J22" s="12" t="s">
        <v>20</v>
      </c>
      <c r="K22" s="7">
        <v>1</v>
      </c>
      <c r="L22" s="13">
        <v>248000</v>
      </c>
      <c r="M22" s="13">
        <v>248000</v>
      </c>
      <c r="N22" s="13">
        <v>248000</v>
      </c>
      <c r="O22" s="13">
        <v>248000</v>
      </c>
      <c r="P22" s="13">
        <v>248000</v>
      </c>
      <c r="Q22" s="5">
        <v>64480000</v>
      </c>
    </row>
    <row r="23" spans="2:17" s="19" customFormat="1" ht="47.25" x14ac:dyDescent="0.25">
      <c r="B23" s="24" t="s">
        <v>55</v>
      </c>
      <c r="C23" s="7" t="s">
        <v>86</v>
      </c>
      <c r="D23" s="7" t="s">
        <v>108</v>
      </c>
      <c r="E23" s="7" t="s">
        <v>120</v>
      </c>
      <c r="F23" s="7" t="s">
        <v>125</v>
      </c>
      <c r="G23" s="7" t="s">
        <v>120</v>
      </c>
      <c r="H23" s="17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23" s="18" t="s">
        <v>41</v>
      </c>
      <c r="J23" s="12" t="s">
        <v>21</v>
      </c>
      <c r="K23" s="7">
        <v>1</v>
      </c>
      <c r="L23" s="13">
        <v>291481.24</v>
      </c>
      <c r="M23" s="13">
        <v>291481.24</v>
      </c>
      <c r="N23" s="13">
        <v>291481.24</v>
      </c>
      <c r="O23" s="13">
        <v>291481.24</v>
      </c>
      <c r="P23" s="13">
        <v>291481.24</v>
      </c>
      <c r="Q23" s="5">
        <v>94731403</v>
      </c>
    </row>
    <row r="24" spans="2:17" s="19" customFormat="1" ht="63" x14ac:dyDescent="0.25">
      <c r="B24" s="24" t="s">
        <v>58</v>
      </c>
      <c r="C24" s="7" t="s">
        <v>89</v>
      </c>
      <c r="D24" s="7" t="s">
        <v>110</v>
      </c>
      <c r="E24" s="7" t="s">
        <v>120</v>
      </c>
      <c r="F24" s="7" t="s">
        <v>125</v>
      </c>
      <c r="G24" s="7" t="s">
        <v>120</v>
      </c>
      <c r="H24" s="17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24" s="18" t="s">
        <v>43</v>
      </c>
      <c r="J24" s="12" t="s">
        <v>22</v>
      </c>
      <c r="K24" s="7">
        <v>1</v>
      </c>
      <c r="L24" s="13">
        <v>416202.99</v>
      </c>
      <c r="M24" s="13">
        <v>416202.99</v>
      </c>
      <c r="N24" s="13">
        <v>416202.99</v>
      </c>
      <c r="O24" s="13">
        <v>416202.99</v>
      </c>
      <c r="P24" s="13">
        <v>416202.99</v>
      </c>
      <c r="Q24" s="5">
        <v>81159583.049999997</v>
      </c>
    </row>
    <row r="25" spans="2:17" s="19" customFormat="1" ht="47.25" x14ac:dyDescent="0.25">
      <c r="B25" s="24" t="s">
        <v>58</v>
      </c>
      <c r="C25" s="7" t="s">
        <v>89</v>
      </c>
      <c r="D25" s="7" t="s">
        <v>110</v>
      </c>
      <c r="E25" s="7" t="s">
        <v>120</v>
      </c>
      <c r="F25" s="7" t="s">
        <v>125</v>
      </c>
      <c r="G25" s="7" t="s">
        <v>120</v>
      </c>
      <c r="H25" s="17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5" s="18" t="s">
        <v>43</v>
      </c>
      <c r="J25" s="12" t="s">
        <v>23</v>
      </c>
      <c r="K25" s="7">
        <v>1</v>
      </c>
      <c r="L25" s="13">
        <v>392628.49</v>
      </c>
      <c r="M25" s="13">
        <v>392628.49</v>
      </c>
      <c r="N25" s="13">
        <v>392628.49</v>
      </c>
      <c r="O25" s="13">
        <v>392628.49</v>
      </c>
      <c r="P25" s="13">
        <v>392628.49</v>
      </c>
      <c r="Q25" s="5">
        <v>25520851.850000001</v>
      </c>
    </row>
    <row r="26" spans="2:17" s="19" customFormat="1" ht="47.25" x14ac:dyDescent="0.25">
      <c r="B26" s="24" t="s">
        <v>59</v>
      </c>
      <c r="C26" s="7" t="s">
        <v>90</v>
      </c>
      <c r="D26" s="7" t="s">
        <v>106</v>
      </c>
      <c r="E26" s="7" t="s">
        <v>120</v>
      </c>
      <c r="F26" s="7" t="s">
        <v>125</v>
      </c>
      <c r="G26" s="7" t="s">
        <v>120</v>
      </c>
      <c r="H26" s="17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6" s="18" t="s">
        <v>43</v>
      </c>
      <c r="J26" s="12" t="s">
        <v>23</v>
      </c>
      <c r="K26" s="7">
        <v>1</v>
      </c>
      <c r="L26" s="13">
        <v>388741.08</v>
      </c>
      <c r="M26" s="13">
        <v>388741.08</v>
      </c>
      <c r="N26" s="13">
        <v>388741.08</v>
      </c>
      <c r="O26" s="13">
        <v>388741.08</v>
      </c>
      <c r="P26" s="13">
        <v>388741.08</v>
      </c>
      <c r="Q26" s="5">
        <v>25268170.199999999</v>
      </c>
    </row>
    <row r="27" spans="2:17" s="19" customFormat="1" ht="63" x14ac:dyDescent="0.25">
      <c r="B27" s="24" t="s">
        <v>59</v>
      </c>
      <c r="C27" s="7" t="s">
        <v>90</v>
      </c>
      <c r="D27" s="7" t="s">
        <v>106</v>
      </c>
      <c r="E27" s="7" t="s">
        <v>120</v>
      </c>
      <c r="F27" s="7" t="s">
        <v>125</v>
      </c>
      <c r="G27" s="7" t="s">
        <v>120</v>
      </c>
      <c r="H27" s="17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27" s="18" t="s">
        <v>43</v>
      </c>
      <c r="J27" s="12" t="s">
        <v>24</v>
      </c>
      <c r="K27" s="7">
        <v>3</v>
      </c>
      <c r="L27" s="13">
        <v>414952.3</v>
      </c>
      <c r="M27" s="13">
        <v>414952.3</v>
      </c>
      <c r="N27" s="13">
        <v>414952.3</v>
      </c>
      <c r="O27" s="13">
        <v>414952.3</v>
      </c>
      <c r="P27" s="13">
        <v>414952.3</v>
      </c>
      <c r="Q27" s="5">
        <v>215775196</v>
      </c>
    </row>
    <row r="28" spans="2:17" s="19" customFormat="1" ht="47.25" x14ac:dyDescent="0.25">
      <c r="B28" s="24" t="s">
        <v>60</v>
      </c>
      <c r="C28" s="7" t="s">
        <v>91</v>
      </c>
      <c r="D28" s="7" t="s">
        <v>114</v>
      </c>
      <c r="E28" s="7" t="s">
        <v>122</v>
      </c>
      <c r="F28" s="7" t="s">
        <v>127</v>
      </c>
      <c r="G28" s="7" t="s">
        <v>130</v>
      </c>
      <c r="H28" s="17" t="str">
        <f t="shared" ref="H28:H51" si="1">VLOOKUP(J28,Товар,2,FALSE)</f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8" s="18" t="s">
        <v>42</v>
      </c>
      <c r="J28" s="12" t="s">
        <v>25</v>
      </c>
      <c r="K28" s="7">
        <v>1</v>
      </c>
      <c r="L28" s="13">
        <v>307013.59999999998</v>
      </c>
      <c r="M28" s="13">
        <v>307013.59999999998</v>
      </c>
      <c r="N28" s="13">
        <v>307013.59999999998</v>
      </c>
      <c r="O28" s="13">
        <v>307013.59999999998</v>
      </c>
      <c r="P28" s="13">
        <v>307013.59999999998</v>
      </c>
      <c r="Q28" s="5">
        <v>119735304</v>
      </c>
    </row>
    <row r="29" spans="2:17" s="19" customFormat="1" ht="47.25" x14ac:dyDescent="0.25">
      <c r="B29" s="24" t="s">
        <v>61</v>
      </c>
      <c r="C29" s="7" t="s">
        <v>92</v>
      </c>
      <c r="D29" s="7" t="s">
        <v>106</v>
      </c>
      <c r="E29" s="7" t="s">
        <v>122</v>
      </c>
      <c r="F29" s="7" t="s">
        <v>127</v>
      </c>
      <c r="G29" s="7" t="s">
        <v>130</v>
      </c>
      <c r="H29" s="17" t="str">
        <f t="shared" si="1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9" s="18" t="s">
        <v>42</v>
      </c>
      <c r="J29" s="12" t="s">
        <v>25</v>
      </c>
      <c r="K29" s="7">
        <v>1</v>
      </c>
      <c r="L29" s="13">
        <v>307013.59999999998</v>
      </c>
      <c r="M29" s="13">
        <v>307013.59999999998</v>
      </c>
      <c r="N29" s="13">
        <v>307013.59999999998</v>
      </c>
      <c r="O29" s="13">
        <v>307013.59999999998</v>
      </c>
      <c r="P29" s="13">
        <v>307013.59999999998</v>
      </c>
      <c r="Q29" s="5">
        <v>39911768</v>
      </c>
    </row>
    <row r="30" spans="2:17" s="19" customFormat="1" ht="63" x14ac:dyDescent="0.25">
      <c r="B30" s="24" t="s">
        <v>62</v>
      </c>
      <c r="C30" s="7" t="s">
        <v>93</v>
      </c>
      <c r="D30" s="7" t="s">
        <v>115</v>
      </c>
      <c r="E30" s="7" t="s">
        <v>120</v>
      </c>
      <c r="F30" s="7" t="s">
        <v>125</v>
      </c>
      <c r="G30" s="7" t="s">
        <v>120</v>
      </c>
      <c r="H30" s="17" t="str">
        <f t="shared" si="1"/>
        <v>Jazgy dizeldi otyn DT-L-K4 PMHZ JSHS Pavlodar-port st. FCA jetkizy sharttary/Топливо дизельное летнее ДТ-Л-K4 ТОО ПНХЗ условия поставки FCA ст. Павлодар-порт</v>
      </c>
      <c r="I30" s="18" t="s">
        <v>42</v>
      </c>
      <c r="J30" s="12" t="s">
        <v>26</v>
      </c>
      <c r="K30" s="7">
        <v>1</v>
      </c>
      <c r="L30" s="13">
        <v>333305.34000000003</v>
      </c>
      <c r="M30" s="13">
        <v>333305.34000000003</v>
      </c>
      <c r="N30" s="13">
        <v>333305.34000000003</v>
      </c>
      <c r="O30" s="13">
        <v>333305.34000000003</v>
      </c>
      <c r="P30" s="13">
        <v>333305.34000000003</v>
      </c>
      <c r="Q30" s="5">
        <v>21664847.100000001</v>
      </c>
    </row>
    <row r="31" spans="2:17" s="19" customFormat="1" ht="47.25" x14ac:dyDescent="0.25">
      <c r="B31" s="24" t="s">
        <v>63</v>
      </c>
      <c r="C31" s="7" t="s">
        <v>94</v>
      </c>
      <c r="D31" s="7" t="s">
        <v>116</v>
      </c>
      <c r="E31" s="7" t="s">
        <v>120</v>
      </c>
      <c r="F31" s="7" t="s">
        <v>125</v>
      </c>
      <c r="G31" s="7" t="s">
        <v>120</v>
      </c>
      <c r="H31" s="17" t="str">
        <f t="shared" si="1"/>
        <v>Jazgy dizeldi otyn DT-L-K4 PMHZ JSHS Pavlodar-port st. FCA jetkizy sharttary/Топливо дизельное летнее ДТ-Л-K4 ТОО ПНХЗ условия поставки FCA ст. Павлодар-порт</v>
      </c>
      <c r="I31" s="18" t="s">
        <v>42</v>
      </c>
      <c r="J31" s="12" t="s">
        <v>26</v>
      </c>
      <c r="K31" s="7">
        <v>1</v>
      </c>
      <c r="L31" s="13">
        <v>330500</v>
      </c>
      <c r="M31" s="13">
        <v>330500</v>
      </c>
      <c r="N31" s="13">
        <v>330500</v>
      </c>
      <c r="O31" s="13">
        <v>330500</v>
      </c>
      <c r="P31" s="13">
        <v>330500</v>
      </c>
      <c r="Q31" s="5">
        <v>64447500</v>
      </c>
    </row>
    <row r="32" spans="2:17" s="19" customFormat="1" ht="47.25" x14ac:dyDescent="0.25">
      <c r="B32" s="24" t="s">
        <v>64</v>
      </c>
      <c r="C32" s="7" t="s">
        <v>95</v>
      </c>
      <c r="D32" s="7" t="s">
        <v>117</v>
      </c>
      <c r="E32" s="7" t="s">
        <v>120</v>
      </c>
      <c r="F32" s="7" t="s">
        <v>125</v>
      </c>
      <c r="G32" s="7" t="s">
        <v>120</v>
      </c>
      <c r="H32" s="17" t="str">
        <f t="shared" si="1"/>
        <v>Jazgy dizeldi otyn DT-L-K4 PMHZ JSHS Pavlodar-port st. FCA jetkizy sharttary/Топливо дизельное летнее ДТ-Л-K4 ТОО ПНХЗ условия поставки FCA ст. Павлодар-порт</v>
      </c>
      <c r="I32" s="18" t="s">
        <v>42</v>
      </c>
      <c r="J32" s="12" t="s">
        <v>26</v>
      </c>
      <c r="K32" s="7">
        <v>2</v>
      </c>
      <c r="L32" s="13">
        <v>330100</v>
      </c>
      <c r="M32" s="13">
        <v>330100</v>
      </c>
      <c r="N32" s="13">
        <v>330100</v>
      </c>
      <c r="O32" s="13">
        <v>330100</v>
      </c>
      <c r="P32" s="13">
        <v>330100</v>
      </c>
      <c r="Q32" s="5">
        <v>85826000</v>
      </c>
    </row>
    <row r="33" spans="2:17" s="19" customFormat="1" ht="47.25" x14ac:dyDescent="0.25">
      <c r="B33" s="24" t="s">
        <v>65</v>
      </c>
      <c r="C33" s="7" t="s">
        <v>96</v>
      </c>
      <c r="D33" s="7" t="s">
        <v>108</v>
      </c>
      <c r="E33" s="7" t="s">
        <v>121</v>
      </c>
      <c r="F33" s="7" t="s">
        <v>126</v>
      </c>
      <c r="G33" s="7" t="s">
        <v>130</v>
      </c>
      <c r="H33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3" s="18" t="s">
        <v>42</v>
      </c>
      <c r="J33" s="12" t="s">
        <v>27</v>
      </c>
      <c r="K33" s="7">
        <v>1</v>
      </c>
      <c r="L33" s="13">
        <v>334555.05</v>
      </c>
      <c r="M33" s="13">
        <v>334555.05</v>
      </c>
      <c r="N33" s="13">
        <v>334555.05</v>
      </c>
      <c r="O33" s="13">
        <v>334555.05</v>
      </c>
      <c r="P33" s="13">
        <v>334555.05</v>
      </c>
      <c r="Q33" s="5">
        <v>21746078.25</v>
      </c>
    </row>
    <row r="34" spans="2:17" s="19" customFormat="1" ht="47.25" x14ac:dyDescent="0.25">
      <c r="B34" s="24" t="s">
        <v>61</v>
      </c>
      <c r="C34" s="7" t="s">
        <v>92</v>
      </c>
      <c r="D34" s="7" t="s">
        <v>106</v>
      </c>
      <c r="E34" s="7" t="s">
        <v>120</v>
      </c>
      <c r="F34" s="7" t="s">
        <v>125</v>
      </c>
      <c r="G34" s="7" t="s">
        <v>120</v>
      </c>
      <c r="H34" s="17" t="str">
        <f t="shared" si="1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4" s="18" t="s">
        <v>42</v>
      </c>
      <c r="J34" s="12" t="s">
        <v>25</v>
      </c>
      <c r="K34" s="7">
        <v>1</v>
      </c>
      <c r="L34" s="13">
        <v>307013.59999999998</v>
      </c>
      <c r="M34" s="13">
        <v>307013.59999999998</v>
      </c>
      <c r="N34" s="13">
        <v>307013.59999999998</v>
      </c>
      <c r="O34" s="13">
        <v>307013.59999999998</v>
      </c>
      <c r="P34" s="13">
        <v>307013.59999999998</v>
      </c>
      <c r="Q34" s="5">
        <v>79823536</v>
      </c>
    </row>
    <row r="35" spans="2:17" s="19" customFormat="1" ht="47.25" x14ac:dyDescent="0.25">
      <c r="B35" s="24" t="s">
        <v>66</v>
      </c>
      <c r="C35" s="7" t="s">
        <v>97</v>
      </c>
      <c r="D35" s="7" t="s">
        <v>107</v>
      </c>
      <c r="E35" s="7" t="s">
        <v>120</v>
      </c>
      <c r="F35" s="7" t="s">
        <v>125</v>
      </c>
      <c r="G35" s="7" t="s">
        <v>120</v>
      </c>
      <c r="H35" s="17" t="str">
        <f t="shared" si="1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5" s="18" t="s">
        <v>42</v>
      </c>
      <c r="J35" s="12" t="s">
        <v>25</v>
      </c>
      <c r="K35" s="7">
        <v>3</v>
      </c>
      <c r="L35" s="13">
        <v>307013.59999999998</v>
      </c>
      <c r="M35" s="13">
        <v>307013.59999999998</v>
      </c>
      <c r="N35" s="13">
        <v>307013.59999999998</v>
      </c>
      <c r="O35" s="13">
        <v>307013.59999999998</v>
      </c>
      <c r="P35" s="13">
        <v>307013.59999999998</v>
      </c>
      <c r="Q35" s="5">
        <v>139691188</v>
      </c>
    </row>
    <row r="36" spans="2:17" s="19" customFormat="1" ht="47.25" x14ac:dyDescent="0.25">
      <c r="B36" s="24" t="s">
        <v>66</v>
      </c>
      <c r="C36" s="7" t="s">
        <v>97</v>
      </c>
      <c r="D36" s="7" t="s">
        <v>107</v>
      </c>
      <c r="E36" s="7" t="s">
        <v>123</v>
      </c>
      <c r="F36" s="7" t="s">
        <v>128</v>
      </c>
      <c r="G36" s="7" t="s">
        <v>130</v>
      </c>
      <c r="H36" s="17" t="str">
        <f t="shared" si="1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6" s="18" t="s">
        <v>42</v>
      </c>
      <c r="J36" s="12" t="s">
        <v>25</v>
      </c>
      <c r="K36" s="7">
        <v>1</v>
      </c>
      <c r="L36" s="13">
        <v>307013.59999999998</v>
      </c>
      <c r="M36" s="13">
        <v>307013.59999999998</v>
      </c>
      <c r="N36" s="13">
        <v>307013.59999999998</v>
      </c>
      <c r="O36" s="13">
        <v>307013.59999999998</v>
      </c>
      <c r="P36" s="13">
        <v>307013.59999999998</v>
      </c>
      <c r="Q36" s="5">
        <v>19955884</v>
      </c>
    </row>
    <row r="37" spans="2:17" s="19" customFormat="1" ht="47.25" x14ac:dyDescent="0.25">
      <c r="B37" s="24" t="s">
        <v>67</v>
      </c>
      <c r="C37" s="7" t="s">
        <v>98</v>
      </c>
      <c r="D37" s="7" t="s">
        <v>110</v>
      </c>
      <c r="E37" s="7" t="s">
        <v>120</v>
      </c>
      <c r="F37" s="7" t="s">
        <v>125</v>
      </c>
      <c r="G37" s="7" t="s">
        <v>120</v>
      </c>
      <c r="H37" s="17" t="str">
        <f t="shared" si="1"/>
        <v>Jazgy dizeldi otyn DT-L-K4 PMHZ JSHS Pavlodar-port st. FCA jetkizy sharttary/Топливо дизельное летнее ДТ-Л-K4 ТОО ПНХЗ условия поставки FCA ст. Павлодар-порт</v>
      </c>
      <c r="I37" s="18" t="s">
        <v>42</v>
      </c>
      <c r="J37" s="12" t="s">
        <v>26</v>
      </c>
      <c r="K37" s="7">
        <v>4</v>
      </c>
      <c r="L37" s="13">
        <v>330005.28999999998</v>
      </c>
      <c r="M37" s="13">
        <v>330005.28999999998</v>
      </c>
      <c r="N37" s="13">
        <v>330005.28999999998</v>
      </c>
      <c r="O37" s="13">
        <v>330005.28999999998</v>
      </c>
      <c r="P37" s="13">
        <v>330005.28999999998</v>
      </c>
      <c r="Q37" s="5">
        <v>257404126.19999999</v>
      </c>
    </row>
    <row r="38" spans="2:17" s="19" customFormat="1" ht="47.25" x14ac:dyDescent="0.25">
      <c r="B38" s="24" t="s">
        <v>67</v>
      </c>
      <c r="C38" s="7" t="s">
        <v>98</v>
      </c>
      <c r="D38" s="7" t="s">
        <v>118</v>
      </c>
      <c r="E38" s="7" t="s">
        <v>120</v>
      </c>
      <c r="F38" s="7" t="s">
        <v>125</v>
      </c>
      <c r="G38" s="7" t="s">
        <v>120</v>
      </c>
      <c r="H38" s="17" t="str">
        <f t="shared" si="1"/>
        <v>Jazgy dizeldi otyn DT-L-K4 PMHZ JSHS Pavlodar-port st. FCA jetkizy sharttary/Топливо дизельное летнее ДТ-Л-K4 ТОО ПНХЗ условия поставки FCA ст. Павлодар-порт</v>
      </c>
      <c r="I38" s="18" t="s">
        <v>42</v>
      </c>
      <c r="J38" s="12" t="s">
        <v>26</v>
      </c>
      <c r="K38" s="7">
        <v>1</v>
      </c>
      <c r="L38" s="13">
        <v>330005.28999999998</v>
      </c>
      <c r="M38" s="13">
        <v>330005.28999999998</v>
      </c>
      <c r="N38" s="13">
        <v>330005.28999999998</v>
      </c>
      <c r="O38" s="13">
        <v>330005.28999999998</v>
      </c>
      <c r="P38" s="13">
        <v>330005.28999999998</v>
      </c>
      <c r="Q38" s="5">
        <v>21450343.850000001</v>
      </c>
    </row>
    <row r="39" spans="2:17" s="19" customFormat="1" ht="47.25" x14ac:dyDescent="0.25">
      <c r="B39" s="24" t="s">
        <v>65</v>
      </c>
      <c r="C39" s="7" t="s">
        <v>96</v>
      </c>
      <c r="D39" s="7" t="s">
        <v>108</v>
      </c>
      <c r="E39" s="7" t="s">
        <v>120</v>
      </c>
      <c r="F39" s="7" t="s">
        <v>125</v>
      </c>
      <c r="G39" s="7" t="s">
        <v>120</v>
      </c>
      <c r="H39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9" s="18" t="s">
        <v>42</v>
      </c>
      <c r="J39" s="12" t="s">
        <v>27</v>
      </c>
      <c r="K39" s="7">
        <v>1</v>
      </c>
      <c r="L39" s="13">
        <v>334555.05</v>
      </c>
      <c r="M39" s="13">
        <v>334555.05</v>
      </c>
      <c r="N39" s="13">
        <v>334555.05</v>
      </c>
      <c r="O39" s="13">
        <v>334555.05</v>
      </c>
      <c r="P39" s="13">
        <v>334555.05</v>
      </c>
      <c r="Q39" s="5">
        <v>108730391.25</v>
      </c>
    </row>
    <row r="40" spans="2:17" s="19" customFormat="1" ht="47.25" x14ac:dyDescent="0.25">
      <c r="B40" s="24" t="s">
        <v>50</v>
      </c>
      <c r="C40" s="7" t="s">
        <v>81</v>
      </c>
      <c r="D40" s="7" t="s">
        <v>108</v>
      </c>
      <c r="E40" s="7" t="s">
        <v>120</v>
      </c>
      <c r="F40" s="7" t="s">
        <v>125</v>
      </c>
      <c r="G40" s="7" t="s">
        <v>120</v>
      </c>
      <c r="H40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0" s="18" t="s">
        <v>42</v>
      </c>
      <c r="J40" s="12" t="s">
        <v>27</v>
      </c>
      <c r="K40" s="7">
        <v>2</v>
      </c>
      <c r="L40" s="13">
        <v>334555.05</v>
      </c>
      <c r="M40" s="13">
        <v>334555.05</v>
      </c>
      <c r="N40" s="13">
        <v>334555.05</v>
      </c>
      <c r="O40" s="13">
        <v>334555.05</v>
      </c>
      <c r="P40" s="13">
        <v>334555.05</v>
      </c>
      <c r="Q40" s="5">
        <v>43492156.5</v>
      </c>
    </row>
    <row r="41" spans="2:17" s="19" customFormat="1" ht="47.25" x14ac:dyDescent="0.25">
      <c r="B41" s="24" t="s">
        <v>63</v>
      </c>
      <c r="C41" s="7" t="s">
        <v>94</v>
      </c>
      <c r="D41" s="7" t="s">
        <v>119</v>
      </c>
      <c r="E41" s="7" t="s">
        <v>120</v>
      </c>
      <c r="F41" s="7" t="s">
        <v>125</v>
      </c>
      <c r="G41" s="7" t="s">
        <v>120</v>
      </c>
      <c r="H41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1" s="18" t="s">
        <v>42</v>
      </c>
      <c r="J41" s="12" t="s">
        <v>27</v>
      </c>
      <c r="K41" s="7">
        <v>2</v>
      </c>
      <c r="L41" s="13">
        <v>334555.05</v>
      </c>
      <c r="M41" s="13">
        <v>334555.05</v>
      </c>
      <c r="N41" s="13">
        <v>334555.05</v>
      </c>
      <c r="O41" s="13">
        <v>334555.05</v>
      </c>
      <c r="P41" s="13">
        <v>334555.05</v>
      </c>
      <c r="Q41" s="5">
        <v>130476469.5</v>
      </c>
    </row>
    <row r="42" spans="2:17" s="19" customFormat="1" ht="47.25" x14ac:dyDescent="0.25">
      <c r="B42" s="24" t="s">
        <v>48</v>
      </c>
      <c r="C42" s="7" t="s">
        <v>79</v>
      </c>
      <c r="D42" s="7" t="s">
        <v>107</v>
      </c>
      <c r="E42" s="7" t="s">
        <v>120</v>
      </c>
      <c r="F42" s="7" t="s">
        <v>125</v>
      </c>
      <c r="G42" s="7" t="s">
        <v>120</v>
      </c>
      <c r="H42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2" s="18" t="s">
        <v>42</v>
      </c>
      <c r="J42" s="12" t="s">
        <v>27</v>
      </c>
      <c r="K42" s="7">
        <v>1</v>
      </c>
      <c r="L42" s="13">
        <v>334555.05</v>
      </c>
      <c r="M42" s="13">
        <v>334555.05</v>
      </c>
      <c r="N42" s="13">
        <v>334555.05</v>
      </c>
      <c r="O42" s="13">
        <v>334555.05</v>
      </c>
      <c r="P42" s="13">
        <v>334555.05</v>
      </c>
      <c r="Q42" s="5">
        <v>65238234.75</v>
      </c>
    </row>
    <row r="43" spans="2:17" s="19" customFormat="1" ht="47.25" x14ac:dyDescent="0.25">
      <c r="B43" s="24" t="s">
        <v>68</v>
      </c>
      <c r="C43" s="7" t="s">
        <v>99</v>
      </c>
      <c r="D43" s="7" t="s">
        <v>107</v>
      </c>
      <c r="E43" s="7" t="s">
        <v>120</v>
      </c>
      <c r="F43" s="7" t="s">
        <v>125</v>
      </c>
      <c r="G43" s="7" t="s">
        <v>120</v>
      </c>
      <c r="H43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3" s="18" t="s">
        <v>42</v>
      </c>
      <c r="J43" s="12" t="s">
        <v>27</v>
      </c>
      <c r="K43" s="7">
        <v>2</v>
      </c>
      <c r="L43" s="13">
        <v>334555.05</v>
      </c>
      <c r="M43" s="13">
        <v>334555.05</v>
      </c>
      <c r="N43" s="13">
        <v>334555.05</v>
      </c>
      <c r="O43" s="13">
        <v>334555.05</v>
      </c>
      <c r="P43" s="13">
        <v>334555.05</v>
      </c>
      <c r="Q43" s="5">
        <v>65238234.75</v>
      </c>
    </row>
    <row r="44" spans="2:17" s="19" customFormat="1" ht="47.25" x14ac:dyDescent="0.25">
      <c r="B44" s="24" t="s">
        <v>69</v>
      </c>
      <c r="C44" s="7" t="s">
        <v>100</v>
      </c>
      <c r="D44" s="7" t="s">
        <v>109</v>
      </c>
      <c r="E44" s="7" t="s">
        <v>120</v>
      </c>
      <c r="F44" s="7" t="s">
        <v>125</v>
      </c>
      <c r="G44" s="7" t="s">
        <v>120</v>
      </c>
      <c r="H44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4" s="18" t="s">
        <v>42</v>
      </c>
      <c r="J44" s="12" t="s">
        <v>27</v>
      </c>
      <c r="K44" s="7">
        <v>1</v>
      </c>
      <c r="L44" s="13">
        <v>334555.05</v>
      </c>
      <c r="M44" s="13">
        <v>334555.05</v>
      </c>
      <c r="N44" s="13">
        <v>334555.05</v>
      </c>
      <c r="O44" s="13">
        <v>334555.05</v>
      </c>
      <c r="P44" s="13">
        <v>334555.05</v>
      </c>
      <c r="Q44" s="5">
        <v>21746078.25</v>
      </c>
    </row>
    <row r="45" spans="2:17" s="19" customFormat="1" ht="47.25" x14ac:dyDescent="0.25">
      <c r="B45" s="24" t="s">
        <v>70</v>
      </c>
      <c r="C45" s="7" t="s">
        <v>101</v>
      </c>
      <c r="D45" s="7" t="s">
        <v>107</v>
      </c>
      <c r="E45" s="7" t="s">
        <v>120</v>
      </c>
      <c r="F45" s="7" t="s">
        <v>125</v>
      </c>
      <c r="G45" s="7" t="s">
        <v>120</v>
      </c>
      <c r="H45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5" s="18" t="s">
        <v>42</v>
      </c>
      <c r="J45" s="12" t="s">
        <v>27</v>
      </c>
      <c r="K45" s="7">
        <v>1</v>
      </c>
      <c r="L45" s="13">
        <v>334555.05</v>
      </c>
      <c r="M45" s="13">
        <v>334555.05</v>
      </c>
      <c r="N45" s="13">
        <v>334555.05</v>
      </c>
      <c r="O45" s="13">
        <v>334555.05</v>
      </c>
      <c r="P45" s="13">
        <v>334555.05</v>
      </c>
      <c r="Q45" s="5">
        <v>65238234.75</v>
      </c>
    </row>
    <row r="46" spans="2:17" s="19" customFormat="1" ht="47.25" x14ac:dyDescent="0.25">
      <c r="B46" s="24" t="s">
        <v>71</v>
      </c>
      <c r="C46" s="7" t="s">
        <v>102</v>
      </c>
      <c r="D46" s="7" t="s">
        <v>108</v>
      </c>
      <c r="E46" s="7" t="s">
        <v>120</v>
      </c>
      <c r="F46" s="7" t="s">
        <v>125</v>
      </c>
      <c r="G46" s="7" t="s">
        <v>120</v>
      </c>
      <c r="H46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6" s="18" t="s">
        <v>42</v>
      </c>
      <c r="J46" s="12" t="s">
        <v>27</v>
      </c>
      <c r="K46" s="7">
        <v>2</v>
      </c>
      <c r="L46" s="13">
        <v>334555.05</v>
      </c>
      <c r="M46" s="13">
        <v>334555.05</v>
      </c>
      <c r="N46" s="13">
        <v>334555.05</v>
      </c>
      <c r="O46" s="13">
        <v>334555.05</v>
      </c>
      <c r="P46" s="13">
        <v>334555.05</v>
      </c>
      <c r="Q46" s="5">
        <v>130476469.5</v>
      </c>
    </row>
    <row r="47" spans="2:17" s="19" customFormat="1" ht="47.25" x14ac:dyDescent="0.25">
      <c r="B47" s="24" t="s">
        <v>51</v>
      </c>
      <c r="C47" s="7" t="s">
        <v>82</v>
      </c>
      <c r="D47" s="7" t="s">
        <v>108</v>
      </c>
      <c r="E47" s="7" t="s">
        <v>120</v>
      </c>
      <c r="F47" s="7" t="s">
        <v>125</v>
      </c>
      <c r="G47" s="7" t="s">
        <v>120</v>
      </c>
      <c r="H47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7" s="18" t="s">
        <v>42</v>
      </c>
      <c r="J47" s="12" t="s">
        <v>27</v>
      </c>
      <c r="K47" s="7">
        <v>2</v>
      </c>
      <c r="L47" s="13">
        <v>334555.05</v>
      </c>
      <c r="M47" s="13">
        <v>334555.05</v>
      </c>
      <c r="N47" s="13">
        <v>334555.05</v>
      </c>
      <c r="O47" s="13">
        <v>334555.05</v>
      </c>
      <c r="P47" s="13">
        <v>334555.05</v>
      </c>
      <c r="Q47" s="5">
        <v>65238234.75</v>
      </c>
    </row>
    <row r="48" spans="2:17" s="19" customFormat="1" ht="47.25" x14ac:dyDescent="0.25">
      <c r="B48" s="24" t="s">
        <v>49</v>
      </c>
      <c r="C48" s="7" t="s">
        <v>80</v>
      </c>
      <c r="D48" s="7" t="s">
        <v>108</v>
      </c>
      <c r="E48" s="7" t="s">
        <v>120</v>
      </c>
      <c r="F48" s="7" t="s">
        <v>125</v>
      </c>
      <c r="G48" s="7" t="s">
        <v>120</v>
      </c>
      <c r="H48" s="17" t="str">
        <f t="shared" si="1"/>
        <v>DT-L-K4 markaly dizel otyny PKOP JSHS, FCA Tekesy stansiasy, tek temir jol koligimen jetkizy bazisi/Дизельное топливо марки ДТ-Л-K4 ТОО ПКОП, FCA ст. Текесу, базис поставки тольк</v>
      </c>
      <c r="I48" s="18" t="s">
        <v>42</v>
      </c>
      <c r="J48" s="12" t="s">
        <v>27</v>
      </c>
      <c r="K48" s="7">
        <v>2</v>
      </c>
      <c r="L48" s="13">
        <v>334555.05</v>
      </c>
      <c r="M48" s="13">
        <v>334555.05</v>
      </c>
      <c r="N48" s="13">
        <v>334555.05</v>
      </c>
      <c r="O48" s="13">
        <v>334555.05</v>
      </c>
      <c r="P48" s="13">
        <v>334555.05</v>
      </c>
      <c r="Q48" s="5">
        <v>130476469.5</v>
      </c>
    </row>
    <row r="49" spans="2:17" s="19" customFormat="1" ht="31.5" x14ac:dyDescent="0.25">
      <c r="B49" s="24" t="s">
        <v>72</v>
      </c>
      <c r="C49" s="7" t="s">
        <v>103</v>
      </c>
      <c r="D49" s="7" t="s">
        <v>112</v>
      </c>
      <c r="E49" s="7" t="s">
        <v>124</v>
      </c>
      <c r="F49" s="7" t="s">
        <v>129</v>
      </c>
      <c r="G49" s="7" t="s">
        <v>130</v>
      </c>
      <c r="H49" s="17" t="str">
        <f t="shared" si="1"/>
        <v>aq qant, EXW jetkizy sharttary/сахар белый, условия поставки EXW</v>
      </c>
      <c r="I49" s="18">
        <v>1701</v>
      </c>
      <c r="J49" s="12" t="s">
        <v>28</v>
      </c>
      <c r="K49" s="7">
        <v>1</v>
      </c>
      <c r="L49" s="13">
        <v>400000</v>
      </c>
      <c r="M49" s="13">
        <v>400000</v>
      </c>
      <c r="N49" s="13">
        <v>400000</v>
      </c>
      <c r="O49" s="13">
        <v>400000</v>
      </c>
      <c r="P49" s="13">
        <v>400000</v>
      </c>
      <c r="Q49" s="5">
        <v>54400000</v>
      </c>
    </row>
    <row r="50" spans="2:17" s="19" customFormat="1" ht="31.5" x14ac:dyDescent="0.25">
      <c r="B50" s="24" t="s">
        <v>73</v>
      </c>
      <c r="C50" s="7" t="s">
        <v>104</v>
      </c>
      <c r="D50" s="7" t="s">
        <v>112</v>
      </c>
      <c r="E50" s="7" t="s">
        <v>124</v>
      </c>
      <c r="F50" s="7" t="s">
        <v>129</v>
      </c>
      <c r="G50" s="7" t="s">
        <v>130</v>
      </c>
      <c r="H50" s="17" t="str">
        <f t="shared" si="1"/>
        <v>aq qant, EXW jetkizy sharttary/сахар белый, условия поставки EXW</v>
      </c>
      <c r="I50" s="18">
        <v>1701</v>
      </c>
      <c r="J50" s="12" t="s">
        <v>28</v>
      </c>
      <c r="K50" s="7">
        <v>1</v>
      </c>
      <c r="L50" s="13">
        <v>400000</v>
      </c>
      <c r="M50" s="13">
        <v>400000</v>
      </c>
      <c r="N50" s="13">
        <v>400000</v>
      </c>
      <c r="O50" s="13">
        <v>400000</v>
      </c>
      <c r="P50" s="13">
        <v>400000</v>
      </c>
      <c r="Q50" s="5">
        <v>27200000</v>
      </c>
    </row>
    <row r="51" spans="2:17" s="19" customFormat="1" ht="31.5" x14ac:dyDescent="0.25">
      <c r="B51" s="24" t="s">
        <v>74</v>
      </c>
      <c r="C51" s="7" t="s">
        <v>105</v>
      </c>
      <c r="D51" s="7" t="s">
        <v>112</v>
      </c>
      <c r="E51" s="7" t="s">
        <v>124</v>
      </c>
      <c r="F51" s="7" t="s">
        <v>129</v>
      </c>
      <c r="G51" s="7" t="s">
        <v>130</v>
      </c>
      <c r="H51" s="17" t="str">
        <f t="shared" si="1"/>
        <v>aq qant, EXW jetkizy sharttary/сахар белый, условия поставки EXW</v>
      </c>
      <c r="I51" s="18">
        <v>1701</v>
      </c>
      <c r="J51" s="12" t="s">
        <v>28</v>
      </c>
      <c r="K51" s="7">
        <v>1</v>
      </c>
      <c r="L51" s="13">
        <v>400000</v>
      </c>
      <c r="M51" s="13">
        <v>400000</v>
      </c>
      <c r="N51" s="13">
        <v>400000</v>
      </c>
      <c r="O51" s="13">
        <v>400000</v>
      </c>
      <c r="P51" s="13">
        <v>400000</v>
      </c>
      <c r="Q51" s="5">
        <v>27200000</v>
      </c>
    </row>
    <row r="52" spans="2:17" s="10" customFormat="1" ht="18.75" customHeight="1" x14ac:dyDescent="0.25">
      <c r="B52" s="8"/>
      <c r="C52" s="8"/>
      <c r="D52" s="8"/>
      <c r="E52" s="8"/>
      <c r="F52" s="8"/>
      <c r="G52" s="8"/>
      <c r="H52" s="20"/>
      <c r="I52" s="21"/>
      <c r="J52" s="21"/>
      <c r="K52" s="21"/>
      <c r="L52" s="21"/>
      <c r="M52" s="21"/>
      <c r="N52" s="21"/>
      <c r="O52" s="21"/>
      <c r="P52" s="22"/>
      <c r="Q52" s="9">
        <f>SUM(Q5:Q51)</f>
        <v>3321632810.1999998</v>
      </c>
    </row>
    <row r="53" spans="2:17" s="10" customFormat="1" ht="15.75" x14ac:dyDescent="0.25">
      <c r="Q53" s="11"/>
    </row>
    <row r="54" spans="2:17" x14ac:dyDescent="0.25">
      <c r="Q54" s="4"/>
    </row>
    <row r="57" spans="2:17" x14ac:dyDescent="0.25">
      <c r="K57" s="6"/>
    </row>
    <row r="81" spans="8:8" x14ac:dyDescent="0.25">
      <c r="H81" s="1" t="s">
        <v>17</v>
      </c>
    </row>
  </sheetData>
  <autoFilter ref="A4:Q52" xr:uid="{E8B2D6B2-001F-45E1-81ED-F66B5398CB4D}"/>
  <mergeCells count="2">
    <mergeCell ref="H52:P52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5187-CDC6-49DB-9728-4A142488AB47}">
  <dimension ref="B2:C12"/>
  <sheetViews>
    <sheetView workbookViewId="0">
      <selection activeCell="B2" sqref="B2:C12"/>
    </sheetView>
  </sheetViews>
  <sheetFormatPr defaultRowHeight="15" x14ac:dyDescent="0.25"/>
  <sheetData>
    <row r="2" spans="2:3" x14ac:dyDescent="0.25">
      <c r="B2" s="14" t="s">
        <v>18</v>
      </c>
      <c r="C2" s="14" t="s">
        <v>29</v>
      </c>
    </row>
    <row r="3" spans="2:3" x14ac:dyDescent="0.25">
      <c r="B3" s="14" t="s">
        <v>20</v>
      </c>
      <c r="C3" s="14" t="s">
        <v>30</v>
      </c>
    </row>
    <row r="4" spans="2:3" x14ac:dyDescent="0.25">
      <c r="B4" s="14" t="s">
        <v>19</v>
      </c>
      <c r="C4" s="14" t="s">
        <v>31</v>
      </c>
    </row>
    <row r="5" spans="2:3" x14ac:dyDescent="0.25">
      <c r="B5" s="14" t="s">
        <v>21</v>
      </c>
      <c r="C5" s="14" t="s">
        <v>32</v>
      </c>
    </row>
    <row r="6" spans="2:3" x14ac:dyDescent="0.25">
      <c r="B6" s="14" t="s">
        <v>22</v>
      </c>
      <c r="C6" s="14" t="s">
        <v>33</v>
      </c>
    </row>
    <row r="7" spans="2:3" x14ac:dyDescent="0.25">
      <c r="B7" s="14" t="s">
        <v>24</v>
      </c>
      <c r="C7" s="14" t="s">
        <v>34</v>
      </c>
    </row>
    <row r="8" spans="2:3" x14ac:dyDescent="0.25">
      <c r="B8" s="14" t="s">
        <v>25</v>
      </c>
      <c r="C8" s="14" t="s">
        <v>35</v>
      </c>
    </row>
    <row r="9" spans="2:3" x14ac:dyDescent="0.25">
      <c r="B9" s="14" t="s">
        <v>26</v>
      </c>
      <c r="C9" s="14" t="s">
        <v>36</v>
      </c>
    </row>
    <row r="10" spans="2:3" x14ac:dyDescent="0.25">
      <c r="B10" s="14" t="s">
        <v>27</v>
      </c>
      <c r="C10" s="14" t="s">
        <v>37</v>
      </c>
    </row>
    <row r="11" spans="2:3" x14ac:dyDescent="0.25">
      <c r="B11" s="14" t="s">
        <v>23</v>
      </c>
      <c r="C11" s="14" t="s">
        <v>38</v>
      </c>
    </row>
    <row r="12" spans="2:3" x14ac:dyDescent="0.25">
      <c r="B12" s="14" t="s">
        <v>28</v>
      </c>
      <c r="C12" s="14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08.05.2026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2026-05-08T13:15:38Z</dcterms:modified>
</cp:coreProperties>
</file>