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1 январь\"/>
    </mc:Choice>
  </mc:AlternateContent>
  <xr:revisionPtr revIDLastSave="0" documentId="13_ncr:1_{EEFE56C9-9814-4002-A325-75211591DC7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29.01.2026" sheetId="9" r:id="rId1"/>
    <sheet name="Лист1" sheetId="10" state="hidden" r:id="rId2"/>
  </sheets>
  <definedNames>
    <definedName name="_xlnm._FilterDatabase" localSheetId="0" hidden="1">'29.01.2026'!$B$4:$Q$9</definedName>
    <definedName name="Товар">Лист1!$B$3:$C$6</definedName>
  </definedNames>
  <calcPr calcId="191029"/>
</workbook>
</file>

<file path=xl/calcChain.xml><?xml version="1.0" encoding="utf-8"?>
<calcChain xmlns="http://schemas.openxmlformats.org/spreadsheetml/2006/main">
  <c r="H6" i="9" l="1"/>
  <c r="H7" i="9"/>
  <c r="H8" i="9"/>
  <c r="H5" i="9"/>
  <c r="Q9" i="9"/>
</calcChain>
</file>

<file path=xl/sharedStrings.xml><?xml version="1.0" encoding="utf-8"?>
<sst xmlns="http://schemas.openxmlformats.org/spreadsheetml/2006/main" count="54" uniqueCount="39">
  <si>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</si>
  <si>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</si>
  <si>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</si>
  <si>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</si>
  <si>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</si>
  <si>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</si>
  <si>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</si>
  <si>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</si>
  <si>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</si>
  <si>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</si>
  <si>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</si>
  <si>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</si>
  <si>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</si>
  <si>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</si>
  <si>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</si>
  <si>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</si>
  <si>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</si>
  <si>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САУДА-САТТЫҚ НӘТИЖЕЛЕРІ / ИТОГИ ТОРГОВ  
29.01.2026</t>
  </si>
  <si>
    <t>AD308K3</t>
  </si>
  <si>
    <t>AD319K3</t>
  </si>
  <si>
    <t>AD309K3</t>
  </si>
  <si>
    <t>AD301K3</t>
  </si>
  <si>
    <t>2701</t>
  </si>
  <si>
    <t>D markaly komir klasty 0-300 mm AO Shubarkol Komir FCA st.Qyzyljarst. Shubarkol Astana q./ Уголь марки Д класса 0-300 мм АО Шубарколь комир FCA ст. Кызылжарст. Шубаркуль в г. Астана</t>
  </si>
  <si>
    <t>D markaly komir klasty 0-300 mm AO Shubarkol Komir FCA st. Qyzyljarst. Shubarkol Zhambyl oblysyna/ Уголь марки Д класса 0-300 мм АО Шубарколь комир FCA ст. Кызылжарст. Шубаркуль в Жамбыл</t>
  </si>
  <si>
    <t>D markaly komir klasty 0-300 mm AO Shubarkol Komir FCA st.Qyzyljarst.Shubarkol Qaragandy oblysyna/ Уголь марки Д класса 0-300 мм АО Шубарколь комир FCA ст. Кызылжарст.Шубаркуль в Караган</t>
  </si>
  <si>
    <t>D markaly komir klasty 0-300 mm AO Shubarkol Komir FCA st. Qyzyljarst. Shubarkol Jetisu oblysyna/ Уголь марки Д класса 0-300 мм АО Шубарколь комир FCA ст. Кызылжарст. Шубаркуль в Жетысус</t>
  </si>
  <si>
    <t>ИП Нур Береке</t>
  </si>
  <si>
    <t>Олжа брокер ТОО</t>
  </si>
  <si>
    <t>АО "ШУБАРКОЛЬ КОМИР"</t>
  </si>
  <si>
    <t>630606400676</t>
  </si>
  <si>
    <t>ИП Идигов</t>
  </si>
  <si>
    <t>780112301246</t>
  </si>
  <si>
    <t>ТОО "Адалант777"</t>
  </si>
  <si>
    <t>ТОО "ПСВ86"</t>
  </si>
  <si>
    <t>180940015848</t>
  </si>
  <si>
    <t>ТОО Алматы УглеСнаб</t>
  </si>
  <si>
    <t>131140010435</t>
  </si>
  <si>
    <t xml:space="preserve">ТОО Альта и 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</si>
</sst>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 wrapText="1"/>
    </xf>
    <xf numFmtId="49" fontId="6" fillId="3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6" fillId="3" borderId="1" xfId="1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R11"/>
  <sheetViews>
    <sheetView tabSelected="1" topLeftCell="G1" zoomScale="60" zoomScaleNormal="60" workbookViewId="0">
      <selection activeCell="L6" sqref="L6"/>
    </sheetView>
  </sheetViews>
  <sheetFormatPr defaultRowHeight="15" x14ac:dyDescent="0.25"/>
  <cols>
    <col min="1" max="1" width="1.7109375" style="1" customWidth="1"/>
    <col min="2" max="2" width="28" style="1" bestFit="1" customWidth="1"/>
    <col min="3" max="3" width="25.42578125" style="1" customWidth="1"/>
    <col min="4" max="4" width="29.85546875" style="1" bestFit="1" customWidth="1"/>
    <col min="5" max="5" width="29.85546875" style="1" customWidth="1"/>
    <col min="6" max="6" width="23.5703125" style="1" bestFit="1" customWidth="1"/>
    <col min="7" max="7" width="27.5703125" style="1" customWidth="1"/>
    <col min="8" max="8" width="32" style="1" customWidth="1"/>
    <col min="9" max="9" width="25" style="1" customWidth="1"/>
    <col min="10" max="10" width="21.5703125" style="1" bestFit="1" customWidth="1"/>
    <col min="11" max="11" width="21.140625" style="1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4" bestFit="1" customWidth="1"/>
    <col min="18" max="18" width="17.28515625" style="1" bestFit="1" customWidth="1"/>
    <col min="19" max="19" width="21.140625" style="1" customWidth="1"/>
    <col min="20" max="16384" width="9.140625" style="1"/>
  </cols>
  <sheetData>
    <row r="2" spans="2:18" x14ac:dyDescent="0.25">
      <c r="Q2" s="4" t="s">
        <v>10</v>
      </c>
    </row>
    <row r="3" spans="2:18" ht="39" customHeight="1" x14ac:dyDescent="0.25">
      <c r="B3" s="19" t="s">
        <v>17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2:18" s="2" customFormat="1" ht="71.25" x14ac:dyDescent="0.25">
      <c r="B4" s="3" t="s">
        <v>0</v>
      </c>
      <c r="C4" s="3" t="s">
        <v>12</v>
      </c>
      <c r="D4" s="3" t="s">
        <v>11</v>
      </c>
      <c r="E4" s="3" t="s">
        <v>1</v>
      </c>
      <c r="F4" s="3" t="s">
        <v>13</v>
      </c>
      <c r="G4" s="3" t="s">
        <v>14</v>
      </c>
      <c r="H4" s="3" t="s">
        <v>2</v>
      </c>
      <c r="I4" s="3" t="s">
        <v>16</v>
      </c>
      <c r="J4" s="3" t="s">
        <v>3</v>
      </c>
      <c r="K4" s="3" t="s">
        <v>4</v>
      </c>
      <c r="L4" s="3" t="s">
        <v>8</v>
      </c>
      <c r="M4" s="3" t="s">
        <v>9</v>
      </c>
      <c r="N4" s="3" t="s">
        <v>7</v>
      </c>
      <c r="O4" s="3" t="s">
        <v>6</v>
      </c>
      <c r="P4" s="3" t="s">
        <v>5</v>
      </c>
      <c r="Q4" s="5" t="s">
        <v>15</v>
      </c>
    </row>
    <row r="5" spans="2:18" s="2" customFormat="1" ht="110.25" x14ac:dyDescent="0.25">
      <c r="B5" s="20" t="s">
        <v>27</v>
      </c>
      <c r="C5" s="9" t="s">
        <v>30</v>
      </c>
      <c r="D5" s="9" t="s">
        <v>28</v>
      </c>
      <c r="E5" s="9" t="s">
        <v>29</v>
      </c>
      <c r="F5" s="9">
        <v>20740000236</v>
      </c>
      <c r="G5" s="9" t="s">
        <v>29</v>
      </c>
      <c r="H5" s="12" t="str">
        <f>VLOOKUP(J5,Товар, 2,FALSE)</f>
        <v>D markaly komir klasty 0-300 mm AO Shubarkol Komir FCA st. Qyzyljarst. Shubarkol Zhambyl oblysyna/ Уголь марки Д класса 0-300 мм АО Шубарколь комир FCA ст. Кызылжарст. Шубаркуль в Жамбыл</v>
      </c>
      <c r="I5" s="9" t="s">
        <v>22</v>
      </c>
      <c r="J5" s="10" t="s">
        <v>18</v>
      </c>
      <c r="K5" s="15">
        <v>1</v>
      </c>
      <c r="L5" s="11">
        <v>9270.5</v>
      </c>
      <c r="M5" s="11">
        <v>9270.5</v>
      </c>
      <c r="N5" s="11">
        <v>9270.5</v>
      </c>
      <c r="O5" s="11">
        <v>9270.5</v>
      </c>
      <c r="P5" s="11">
        <v>9270.5</v>
      </c>
      <c r="Q5" s="8">
        <v>3198322.5</v>
      </c>
      <c r="R5" s="13"/>
    </row>
    <row r="6" spans="2:18" s="2" customFormat="1" ht="110.25" x14ac:dyDescent="0.25">
      <c r="B6" s="20" t="s">
        <v>31</v>
      </c>
      <c r="C6" s="9" t="s">
        <v>32</v>
      </c>
      <c r="D6" s="9" t="s">
        <v>33</v>
      </c>
      <c r="E6" s="9" t="s">
        <v>29</v>
      </c>
      <c r="F6" s="9">
        <v>20740000236</v>
      </c>
      <c r="G6" s="9" t="s">
        <v>29</v>
      </c>
      <c r="H6" s="12" t="str">
        <f>VLOOKUP(J6,Товар, 2,FALSE)</f>
        <v>D markaly komir klasty 0-300 mm AO Shubarkol Komir FCA st. Qyzyljarst. Shubarkol Jetisu oblysyna/ Уголь марки Д класса 0-300 мм АО Шубарколь комир FCA ст. Кызылжарст. Шубаркуль в Жетысус</v>
      </c>
      <c r="I6" s="9" t="s">
        <v>22</v>
      </c>
      <c r="J6" s="10" t="s">
        <v>19</v>
      </c>
      <c r="K6" s="15">
        <v>1</v>
      </c>
      <c r="L6" s="11">
        <v>8997.8799999999992</v>
      </c>
      <c r="M6" s="11">
        <v>8997.8799999999992</v>
      </c>
      <c r="N6" s="11">
        <v>8997.8799999999992</v>
      </c>
      <c r="O6" s="11">
        <v>8997.8799999999992</v>
      </c>
      <c r="P6" s="11">
        <v>8997.8799999999992</v>
      </c>
      <c r="Q6" s="8">
        <v>3104268.6</v>
      </c>
      <c r="R6" s="13"/>
    </row>
    <row r="7" spans="2:18" s="2" customFormat="1" ht="126" x14ac:dyDescent="0.25">
      <c r="B7" s="20" t="s">
        <v>34</v>
      </c>
      <c r="C7" s="9" t="s">
        <v>35</v>
      </c>
      <c r="D7" s="9" t="s">
        <v>33</v>
      </c>
      <c r="E7" s="9" t="s">
        <v>29</v>
      </c>
      <c r="F7" s="9">
        <v>20740000236</v>
      </c>
      <c r="G7" s="9" t="s">
        <v>29</v>
      </c>
      <c r="H7" s="12" t="str">
        <f>VLOOKUP(J7,Товар, 2,FALSE)</f>
        <v>D markaly komir klasty 0-300 mm AO Shubarkol Komir FCA st.Qyzyljarst.Shubarkol Qaragandy oblysyna/ Уголь марки Д класса 0-300 мм АО Шубарколь комир FCA ст. Кызылжарст.Шубаркуль в Караган</v>
      </c>
      <c r="I7" s="9" t="s">
        <v>22</v>
      </c>
      <c r="J7" s="10" t="s">
        <v>20</v>
      </c>
      <c r="K7" s="15">
        <v>1</v>
      </c>
      <c r="L7" s="11">
        <v>9270.5</v>
      </c>
      <c r="M7" s="11">
        <v>9270.5</v>
      </c>
      <c r="N7" s="11">
        <v>9270.5</v>
      </c>
      <c r="O7" s="11">
        <v>9270.5</v>
      </c>
      <c r="P7" s="11">
        <v>9270.5</v>
      </c>
      <c r="Q7" s="8">
        <v>6396645</v>
      </c>
      <c r="R7" s="13"/>
    </row>
    <row r="8" spans="2:18" s="2" customFormat="1" ht="110.25" x14ac:dyDescent="0.25">
      <c r="B8" s="20" t="s">
        <v>36</v>
      </c>
      <c r="C8" s="9" t="s">
        <v>37</v>
      </c>
      <c r="D8" s="9" t="s">
        <v>38</v>
      </c>
      <c r="E8" s="9" t="s">
        <v>29</v>
      </c>
      <c r="F8" s="9">
        <v>20740000236</v>
      </c>
      <c r="G8" s="9" t="s">
        <v>29</v>
      </c>
      <c r="H8" s="12" t="str">
        <f>VLOOKUP(J8,Товар, 2,FALSE)</f>
        <v>D markaly komir klasty 0-300 mm AO Shubarkol Komir FCA st.Qyzyljarst. Shubarkol Astana q./ Уголь марки Д класса 0-300 мм АО Шубарколь комир FCA ст. Кызылжарст. Шубаркуль в г. Астана</v>
      </c>
      <c r="I8" s="9" t="s">
        <v>22</v>
      </c>
      <c r="J8" s="10" t="s">
        <v>21</v>
      </c>
      <c r="K8" s="15">
        <v>1</v>
      </c>
      <c r="L8" s="11">
        <v>9270.5</v>
      </c>
      <c r="M8" s="11">
        <v>9270.5</v>
      </c>
      <c r="N8" s="11">
        <v>9270.5</v>
      </c>
      <c r="O8" s="11">
        <v>9270.5</v>
      </c>
      <c r="P8" s="11">
        <v>9270.5</v>
      </c>
      <c r="Q8" s="8">
        <v>3198322.5</v>
      </c>
      <c r="R8" s="13"/>
    </row>
    <row r="9" spans="2:18" ht="18.75" customHeight="1" x14ac:dyDescent="0.25">
      <c r="B9" s="4"/>
      <c r="C9" s="4"/>
      <c r="D9" s="4"/>
      <c r="E9" s="4"/>
      <c r="F9" s="4"/>
      <c r="G9" s="4"/>
      <c r="H9" s="16"/>
      <c r="I9" s="17"/>
      <c r="J9" s="17"/>
      <c r="K9" s="17"/>
      <c r="L9" s="17"/>
      <c r="M9" s="17"/>
      <c r="N9" s="17"/>
      <c r="O9" s="17"/>
      <c r="P9" s="18"/>
      <c r="Q9" s="6">
        <f>SUM(Q5:Q8)</f>
        <v>15897558.6</v>
      </c>
    </row>
    <row r="10" spans="2:18" x14ac:dyDescent="0.25">
      <c r="Q10" s="7"/>
    </row>
    <row r="11" spans="2:18" x14ac:dyDescent="0.25">
      <c r="Q11" s="7"/>
    </row>
  </sheetData>
  <autoFilter ref="B4:Q9" xr:uid="{E8B2D6B2-001F-45E1-81ED-F66B5398CB4D}"/>
  <mergeCells count="2">
    <mergeCell ref="H9:P9"/>
    <mergeCell ref="B3:Q3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FE6B8-0708-4C07-A7BD-EA711B416383}">
  <dimension ref="B3:C6"/>
  <sheetViews>
    <sheetView workbookViewId="0">
      <selection activeCell="B3" sqref="B3:C6"/>
    </sheetView>
  </sheetViews>
  <sheetFormatPr defaultRowHeight="15" x14ac:dyDescent="0.25"/>
  <sheetData>
    <row r="3" spans="2:3" x14ac:dyDescent="0.25">
      <c r="B3" s="14" t="s">
        <v>21</v>
      </c>
      <c r="C3" s="14" t="s">
        <v>23</v>
      </c>
    </row>
    <row r="4" spans="2:3" x14ac:dyDescent="0.25">
      <c r="B4" s="14" t="s">
        <v>18</v>
      </c>
      <c r="C4" s="14" t="s">
        <v>24</v>
      </c>
    </row>
    <row r="5" spans="2:3" x14ac:dyDescent="0.25">
      <c r="B5" s="14" t="s">
        <v>20</v>
      </c>
      <c r="C5" s="14" t="s">
        <v>25</v>
      </c>
    </row>
    <row r="6" spans="2:3" x14ac:dyDescent="0.25">
      <c r="B6" s="14" t="s">
        <v>19</v>
      </c>
      <c r="C6" s="14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29.01.2026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2026-01-29T13:12:45Z</dcterms:modified>
</cp:coreProperties>
</file>