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2 февраль\"/>
    </mc:Choice>
  </mc:AlternateContent>
  <xr:revisionPtr revIDLastSave="0" documentId="13_ncr:1_{65219496-C7D2-40C5-BFCE-077FC260B420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10.02.2026" sheetId="9" r:id="rId1"/>
    <sheet name="Лист1" sheetId="10" state="hidden" r:id="rId2"/>
  </sheets>
  <definedNames>
    <definedName name="_xlnm._FilterDatabase" localSheetId="0" hidden="1">'10.02.2026'!$B$4:$Q$30</definedName>
    <definedName name="Товар">Лист1!$B$2:$C$10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0" i="9" l="1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5" i="9"/>
</calcChain>
</file>

<file path=xl/sharedStrings.xml><?xml version="1.0" encoding="utf-8"?>
<sst xmlns="http://schemas.openxmlformats.org/spreadsheetml/2006/main" count="236" uniqueCount="88">
  <si>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</si>
  <si>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</si>
  <si>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</si>
  <si>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</si>
  <si>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</si>
  <si>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</si>
  <si>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</si>
  <si>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</si>
  <si>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</si>
  <si>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</si>
  <si>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</si>
  <si>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</si>
  <si>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</si>
  <si>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</si>
  <si>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</si>
  <si>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</si>
  <si>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</si>
  <si>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АО "Эйр Астана</t>
  </si>
  <si>
    <t>АЗК АЛМАЗ ТОО</t>
  </si>
  <si>
    <t>ИП Ауезов</t>
  </si>
  <si>
    <t>ТОО INDUSTRIAL MARKET RESOURCE</t>
  </si>
  <si>
    <t>ТОО "Замана-Инвест"</t>
  </si>
  <si>
    <t>ТОО "НПО "Юна"</t>
  </si>
  <si>
    <t>010940000162</t>
  </si>
  <si>
    <t>011240001881</t>
  </si>
  <si>
    <t>810328301239</t>
  </si>
  <si>
    <t>160440030621</t>
  </si>
  <si>
    <t>990240007276</t>
  </si>
  <si>
    <t>031240003940</t>
  </si>
  <si>
    <t>ATC Brok ТОО</t>
  </si>
  <si>
    <t>Ак Алтын Ко ТОО</t>
  </si>
  <si>
    <t>ЮТС Капитал ТОО</t>
  </si>
  <si>
    <t>Корунд-777 ТОО</t>
  </si>
  <si>
    <t>ТОО "Адалант777"</t>
  </si>
  <si>
    <t>AltaBroker ТОО</t>
  </si>
  <si>
    <t>ТОО IC Products</t>
  </si>
  <si>
    <t>250840004567</t>
  </si>
  <si>
    <t>231240026921</t>
  </si>
  <si>
    <t>FB Capital ТОО</t>
  </si>
  <si>
    <t>D3DE1EA</t>
  </si>
  <si>
    <t>D3DE1SP</t>
  </si>
  <si>
    <t>DADFCSP</t>
  </si>
  <si>
    <t>D3DE1TO</t>
  </si>
  <si>
    <t>DADFCTO</t>
  </si>
  <si>
    <t>DTDFCEA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</si>
  <si>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</si>
  <si>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</si>
  <si>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</si>
  <si>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</si>
  <si>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</si>
  <si>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TC-1 reaktivti qozgaltqyshtarynaarnalganotyn, AMOZ JSHS, FCA, tendik stansiasy, t / j jetkizy/Топливо для реактив двиг TC-1, ТОО АНПЗ, FCA, СТ. ТЕНДЫК, поставка ж/д</t>
  </si>
  <si>
    <t>2710 12 413 0</t>
  </si>
  <si>
    <t>2710 19 210 0</t>
  </si>
  <si>
    <t>2710 19 424 0</t>
  </si>
  <si>
    <t>САУДА-САТТЫҚ НӘТИЖЕЛЕРІ / ИТОГИ ТОРГОВ  
16.02.2026</t>
  </si>
  <si>
    <t>D6DE1EA</t>
  </si>
  <si>
    <t>DEDF4SP</t>
  </si>
  <si>
    <t>DRDF4EA</t>
  </si>
  <si>
    <t>ТОО "Alem-Oil"</t>
  </si>
  <si>
    <t>ИП Надирбеков Б.К.</t>
  </si>
  <si>
    <t>ТОО "Тараз- Петрол- Сервис"</t>
  </si>
  <si>
    <t>ТОО «KAZ Oil Service»</t>
  </si>
  <si>
    <t>ТОО "PETROPRIME"</t>
  </si>
  <si>
    <t>АО "Костанайские минералы"</t>
  </si>
  <si>
    <t>ТОО «Жаркын Ниет»</t>
  </si>
  <si>
    <t>ТОО "QP Bazis"</t>
  </si>
  <si>
    <t>010940006647</t>
  </si>
  <si>
    <t>630911301626</t>
  </si>
  <si>
    <t>011040010040</t>
  </si>
  <si>
    <t>150140023785</t>
  </si>
  <si>
    <t>081040013860</t>
  </si>
  <si>
    <t>910540000047</t>
  </si>
  <si>
    <t>110640019679</t>
  </si>
  <si>
    <t>190140000317</t>
  </si>
  <si>
    <t>Альта и К ТОО</t>
  </si>
  <si>
    <t>Олжа брокер ТОО</t>
  </si>
  <si>
    <t>Брокер Стандарт Плюс ТОО</t>
  </si>
  <si>
    <t>OilClub Management ТОО</t>
  </si>
  <si>
    <t>KC Energy Group ТОО</t>
  </si>
  <si>
    <t>ТОО «ПетроКазахстан Ойл Продактс»</t>
  </si>
  <si>
    <t>ТОО "Каспий нефть трейдинг"</t>
  </si>
  <si>
    <t>050140004649</t>
  </si>
  <si>
    <t>190640003062</t>
  </si>
  <si>
    <t>AI-95 benzini tay AMoZ,FCA st.Tendik,tek temirjol koligimen jetkizy/Бензин АИ-95 ТОО АНПЗ,FCA ст.Тендык,поставка только ж/д транспортом</t>
  </si>
  <si>
    <t>DT-E-K4 markaly dizeldik otyn PMHZ FCA JSHS,Pavlodar-port stansiasy,temirjol koligi/Топливо дизельное межсезонное марки ДТ-Е-K4 ТОО ПНХЗ FCA,станция Павлодар-порт,железнодорожный</t>
  </si>
  <si>
    <t>DT-Z-K4 markaly dizel otyny AMoZ JSHS, FCA tendik stansiasy,jetkizy bazisi-tek temir jol koligimen/Топливо дизельное марки ДТ-З-K4 ТОО АНПЗ,FCA ст.Тендык,базис поставки–только ж/</t>
  </si>
  <si>
    <t>2710 19 422 0</t>
  </si>
  <si>
    <t>2710 12 450 0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</si>
</sst>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3" fontId="6" fillId="3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43" fontId="8" fillId="0" borderId="2" xfId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164" fontId="6" fillId="3" borderId="0" xfId="0" applyNumberFormat="1" applyFont="1" applyFill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43" fontId="7" fillId="0" borderId="4" xfId="1" applyFont="1" applyBorder="1" applyAlignment="1">
      <alignment horizontal="center" vertical="center" wrapText="1"/>
    </xf>
    <xf numFmtId="43" fontId="7" fillId="0" borderId="5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 xr:uid="{45AEEEA2-3C83-47DF-B8B2-D2199B33E8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R32"/>
  <sheetViews>
    <sheetView tabSelected="1" topLeftCell="J1" zoomScale="55" zoomScaleNormal="55" workbookViewId="0">
      <selection activeCell="S8" sqref="S8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58.7109375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3" bestFit="1" customWidth="1"/>
    <col min="13" max="13" width="22.5703125" style="3" bestFit="1" customWidth="1"/>
    <col min="14" max="14" width="24.85546875" style="3" bestFit="1" customWidth="1"/>
    <col min="15" max="15" width="23.28515625" style="3" bestFit="1" customWidth="1"/>
    <col min="16" max="16" width="25.42578125" style="3" bestFit="1" customWidth="1"/>
    <col min="17" max="17" width="26.5703125" style="3" bestFit="1" customWidth="1"/>
    <col min="18" max="18" width="19.5703125" style="1" bestFit="1" customWidth="1"/>
    <col min="19" max="19" width="21.140625" style="1" customWidth="1"/>
    <col min="20" max="16384" width="9.140625" style="1"/>
  </cols>
  <sheetData>
    <row r="2" spans="2:18" x14ac:dyDescent="0.25">
      <c r="Q2" s="3" t="s">
        <v>10</v>
      </c>
    </row>
    <row r="3" spans="2:18" ht="51" customHeight="1" x14ac:dyDescent="0.25">
      <c r="B3" s="20" t="s">
        <v>54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2:18" s="2" customFormat="1" ht="112.5" x14ac:dyDescent="0.25">
      <c r="B4" s="5" t="s">
        <v>0</v>
      </c>
      <c r="C4" s="5" t="s">
        <v>12</v>
      </c>
      <c r="D4" s="5" t="s">
        <v>11</v>
      </c>
      <c r="E4" s="5" t="s">
        <v>1</v>
      </c>
      <c r="F4" s="5" t="s">
        <v>13</v>
      </c>
      <c r="G4" s="5" t="s">
        <v>14</v>
      </c>
      <c r="H4" s="5" t="s">
        <v>2</v>
      </c>
      <c r="I4" s="5" t="s">
        <v>16</v>
      </c>
      <c r="J4" s="5" t="s">
        <v>3</v>
      </c>
      <c r="K4" s="5" t="s">
        <v>4</v>
      </c>
      <c r="L4" s="6" t="s">
        <v>8</v>
      </c>
      <c r="M4" s="6" t="s">
        <v>9</v>
      </c>
      <c r="N4" s="6" t="s">
        <v>7</v>
      </c>
      <c r="O4" s="6" t="s">
        <v>6</v>
      </c>
      <c r="P4" s="6" t="s">
        <v>5</v>
      </c>
      <c r="Q4" s="6" t="s">
        <v>15</v>
      </c>
    </row>
    <row r="5" spans="2:18" s="11" customFormat="1" ht="47.25" x14ac:dyDescent="0.25">
      <c r="B5" s="14" t="s">
        <v>58</v>
      </c>
      <c r="C5" s="10" t="s">
        <v>66</v>
      </c>
      <c r="D5" s="10" t="s">
        <v>74</v>
      </c>
      <c r="E5" s="10" t="s">
        <v>78</v>
      </c>
      <c r="F5" s="10" t="s">
        <v>37</v>
      </c>
      <c r="G5" s="10" t="s">
        <v>78</v>
      </c>
      <c r="H5" s="7" t="str">
        <f>VLOOKUP(J5,Товар,2,FALSE)</f>
        <v>Benzin AI-92 JSHS PMHZ,FCA st.Pavlodar-port,jetkizy tek t/j/ kolikpen/Бензин АИ-92 ТОО ПНХЗ, FCA ст. Павлодар-порт, поставка только ж/д/ транспортом</v>
      </c>
      <c r="I5" s="8" t="s">
        <v>51</v>
      </c>
      <c r="J5" s="10" t="s">
        <v>40</v>
      </c>
      <c r="K5" s="10">
        <v>1</v>
      </c>
      <c r="L5" s="8">
        <v>255537.47</v>
      </c>
      <c r="M5" s="8">
        <v>255537.47</v>
      </c>
      <c r="N5" s="8">
        <v>255537.47</v>
      </c>
      <c r="O5" s="8">
        <v>255537.47</v>
      </c>
      <c r="P5" s="8">
        <v>255537.47</v>
      </c>
      <c r="Q5" s="8">
        <v>99659613.299999997</v>
      </c>
    </row>
    <row r="6" spans="2:18" s="11" customFormat="1" ht="47.25" x14ac:dyDescent="0.25">
      <c r="B6" s="14" t="s">
        <v>18</v>
      </c>
      <c r="C6" s="10" t="s">
        <v>24</v>
      </c>
      <c r="D6" s="10" t="s">
        <v>75</v>
      </c>
      <c r="E6" s="10" t="s">
        <v>78</v>
      </c>
      <c r="F6" s="10" t="s">
        <v>37</v>
      </c>
      <c r="G6" s="10" t="s">
        <v>78</v>
      </c>
      <c r="H6" s="7" t="str">
        <f>VLOOKUP(J6,Товар,2,FALSE)</f>
        <v>BENZIN AI-92 too PKOP, FCA St. Tekesu, set tolko z / D Transport/Бензин АИ-92 ТОО ПКОП, FCA ст. Текесу, поставка только ж/д транспортом</v>
      </c>
      <c r="I6" s="8" t="s">
        <v>51</v>
      </c>
      <c r="J6" s="10" t="s">
        <v>42</v>
      </c>
      <c r="K6" s="10">
        <v>1</v>
      </c>
      <c r="L6" s="8">
        <v>254650.89</v>
      </c>
      <c r="M6" s="8">
        <v>254650.89</v>
      </c>
      <c r="N6" s="8">
        <v>254650.89</v>
      </c>
      <c r="O6" s="8">
        <v>254650.89</v>
      </c>
      <c r="P6" s="8">
        <v>254650.89</v>
      </c>
      <c r="Q6" s="8">
        <v>99313847.099999994</v>
      </c>
    </row>
    <row r="7" spans="2:18" s="11" customFormat="1" ht="47.25" x14ac:dyDescent="0.25">
      <c r="B7" s="14" t="s">
        <v>59</v>
      </c>
      <c r="C7" s="10" t="s">
        <v>67</v>
      </c>
      <c r="D7" s="10" t="s">
        <v>76</v>
      </c>
      <c r="E7" s="10" t="s">
        <v>78</v>
      </c>
      <c r="F7" s="10" t="s">
        <v>37</v>
      </c>
      <c r="G7" s="10" t="s">
        <v>78</v>
      </c>
      <c r="H7" s="7" t="str">
        <f>VLOOKUP(J7,Товар,2,FALSE)</f>
        <v>BENZIN AI-92 too PKOP, FCA St. Tekesu, set tolko z / D Transport/Бензин АИ-92 ТОО ПКОП, FCA ст. Текесу, поставка только ж/д транспортом</v>
      </c>
      <c r="I7" s="8" t="s">
        <v>51</v>
      </c>
      <c r="J7" s="10" t="s">
        <v>42</v>
      </c>
      <c r="K7" s="10">
        <v>1</v>
      </c>
      <c r="L7" s="8">
        <v>254650.89</v>
      </c>
      <c r="M7" s="8">
        <v>254650.89</v>
      </c>
      <c r="N7" s="8">
        <v>254650.89</v>
      </c>
      <c r="O7" s="8">
        <v>254650.89</v>
      </c>
      <c r="P7" s="8">
        <v>254650.89</v>
      </c>
      <c r="Q7" s="8">
        <v>99313847.099999994</v>
      </c>
    </row>
    <row r="8" spans="2:18" s="11" customFormat="1" ht="47.25" x14ac:dyDescent="0.25">
      <c r="B8" s="14" t="s">
        <v>58</v>
      </c>
      <c r="C8" s="10" t="s">
        <v>66</v>
      </c>
      <c r="D8" s="10" t="s">
        <v>75</v>
      </c>
      <c r="E8" s="10" t="s">
        <v>78</v>
      </c>
      <c r="F8" s="10" t="s">
        <v>37</v>
      </c>
      <c r="G8" s="10" t="s">
        <v>78</v>
      </c>
      <c r="H8" s="7" t="str">
        <f>VLOOKUP(J8,Товар,2,FALSE)</f>
        <v>Benzin AI-92 JSHS PMHZ,FCA st.Pavlodar-port,jetkizy tek t/j/ kolikpen/Бензин АИ-92 ТОО ПНХЗ, FCA ст. Павлодар-порт, поставка только ж/д/ транспортом</v>
      </c>
      <c r="I8" s="8" t="s">
        <v>51</v>
      </c>
      <c r="J8" s="10" t="s">
        <v>40</v>
      </c>
      <c r="K8" s="10">
        <v>1</v>
      </c>
      <c r="L8" s="8">
        <v>255537.47</v>
      </c>
      <c r="M8" s="8">
        <v>255537.47</v>
      </c>
      <c r="N8" s="8">
        <v>255537.47</v>
      </c>
      <c r="O8" s="8">
        <v>255537.47</v>
      </c>
      <c r="P8" s="8">
        <v>255537.47</v>
      </c>
      <c r="Q8" s="8">
        <v>99659613.299999997</v>
      </c>
    </row>
    <row r="9" spans="2:18" s="11" customFormat="1" ht="47.25" x14ac:dyDescent="0.25">
      <c r="B9" s="14" t="s">
        <v>22</v>
      </c>
      <c r="C9" s="10" t="s">
        <v>28</v>
      </c>
      <c r="D9" s="10" t="s">
        <v>30</v>
      </c>
      <c r="E9" s="10" t="s">
        <v>78</v>
      </c>
      <c r="F9" s="10" t="s">
        <v>37</v>
      </c>
      <c r="G9" s="10" t="s">
        <v>78</v>
      </c>
      <c r="H9" s="7" t="str">
        <f>VLOOKUP(J9,Товар,2,FALSE)</f>
        <v>AI-92 benzini tay AMoZ,FCA st.Tendik,tek temirjol koligimen jetkizy/Бензин АИ-92 ТОО АНПЗ,FCA ст.Тендык,поставка только ж/д транспортом</v>
      </c>
      <c r="I9" s="8" t="s">
        <v>51</v>
      </c>
      <c r="J9" s="10" t="s">
        <v>39</v>
      </c>
      <c r="K9" s="10">
        <v>1</v>
      </c>
      <c r="L9" s="8">
        <v>230914.48</v>
      </c>
      <c r="M9" s="8">
        <v>230914.48</v>
      </c>
      <c r="N9" s="8">
        <v>230914.48</v>
      </c>
      <c r="O9" s="8">
        <v>230914.48</v>
      </c>
      <c r="P9" s="8">
        <v>230914.48</v>
      </c>
      <c r="Q9" s="8">
        <v>90056647.200000003</v>
      </c>
    </row>
    <row r="10" spans="2:18" s="11" customFormat="1" ht="47.25" x14ac:dyDescent="0.25">
      <c r="B10" s="14" t="s">
        <v>60</v>
      </c>
      <c r="C10" s="10" t="s">
        <v>68</v>
      </c>
      <c r="D10" s="10" t="s">
        <v>75</v>
      </c>
      <c r="E10" s="10" t="s">
        <v>78</v>
      </c>
      <c r="F10" s="10" t="s">
        <v>37</v>
      </c>
      <c r="G10" s="10" t="s">
        <v>78</v>
      </c>
      <c r="H10" s="7" t="str">
        <f>VLOOKUP(J10,Товар,2,FALSE)</f>
        <v>BENZIN AI-92 too PKOP, FCA St. Tekesu, set tolko z / D Transport/Бензин АИ-92 ТОО ПКОП, FCA ст. Текесу, поставка только ж/д транспортом</v>
      </c>
      <c r="I10" s="8" t="s">
        <v>51</v>
      </c>
      <c r="J10" s="10" t="s">
        <v>42</v>
      </c>
      <c r="K10" s="10">
        <v>1</v>
      </c>
      <c r="L10" s="8">
        <v>254650.89</v>
      </c>
      <c r="M10" s="8">
        <v>254650.89</v>
      </c>
      <c r="N10" s="8">
        <v>254650.89</v>
      </c>
      <c r="O10" s="8">
        <v>254650.89</v>
      </c>
      <c r="P10" s="8">
        <v>254650.89</v>
      </c>
      <c r="Q10" s="8">
        <v>99313847.099999994</v>
      </c>
    </row>
    <row r="11" spans="2:18" s="11" customFormat="1" ht="47.25" x14ac:dyDescent="0.25">
      <c r="B11" s="14" t="s">
        <v>61</v>
      </c>
      <c r="C11" s="10" t="s">
        <v>69</v>
      </c>
      <c r="D11" s="10" t="s">
        <v>33</v>
      </c>
      <c r="E11" s="10" t="s">
        <v>78</v>
      </c>
      <c r="F11" s="10" t="s">
        <v>37</v>
      </c>
      <c r="G11" s="10" t="s">
        <v>78</v>
      </c>
      <c r="H11" s="7" t="str">
        <f>VLOOKUP(J11,Товар,2,FALSE)</f>
        <v>BENZIN AI-92 too PKOP, FCA St. Tekesu, set tolko z / D Transport/Бензин АИ-92 ТОО ПКОП, FCA ст. Текесу, поставка только ж/д транспортом</v>
      </c>
      <c r="I11" s="8" t="s">
        <v>51</v>
      </c>
      <c r="J11" s="10" t="s">
        <v>42</v>
      </c>
      <c r="K11" s="10">
        <v>1</v>
      </c>
      <c r="L11" s="8">
        <v>254650.89</v>
      </c>
      <c r="M11" s="8">
        <v>254650.89</v>
      </c>
      <c r="N11" s="8">
        <v>254650.89</v>
      </c>
      <c r="O11" s="8">
        <v>254650.89</v>
      </c>
      <c r="P11" s="8">
        <v>254650.89</v>
      </c>
      <c r="Q11" s="8">
        <v>33104615.699999999</v>
      </c>
    </row>
    <row r="12" spans="2:18" s="11" customFormat="1" ht="47.25" x14ac:dyDescent="0.25">
      <c r="B12" s="14" t="s">
        <v>19</v>
      </c>
      <c r="C12" s="10" t="s">
        <v>25</v>
      </c>
      <c r="D12" s="10" t="s">
        <v>33</v>
      </c>
      <c r="E12" s="10" t="s">
        <v>78</v>
      </c>
      <c r="F12" s="10" t="s">
        <v>37</v>
      </c>
      <c r="G12" s="10" t="s">
        <v>78</v>
      </c>
      <c r="H12" s="7" t="str">
        <f>VLOOKUP(J12,Товар,2,FALSE)</f>
        <v>BENZIN AI-92 too PKOP, FCA St. Tekesu, set tolko z / D Transport/Бензин АИ-92 ТОО ПКОП, FCA ст. Текесу, поставка только ж/д транспортом</v>
      </c>
      <c r="I12" s="8" t="s">
        <v>51</v>
      </c>
      <c r="J12" s="10" t="s">
        <v>42</v>
      </c>
      <c r="K12" s="10">
        <v>3</v>
      </c>
      <c r="L12" s="8">
        <v>254650.89</v>
      </c>
      <c r="M12" s="8">
        <v>254650.89</v>
      </c>
      <c r="N12" s="8">
        <v>254650.89</v>
      </c>
      <c r="O12" s="8">
        <v>254650.89</v>
      </c>
      <c r="P12" s="8">
        <v>254650.89</v>
      </c>
      <c r="Q12" s="8">
        <v>148970770.64999998</v>
      </c>
      <c r="R12" s="16"/>
    </row>
    <row r="13" spans="2:18" s="11" customFormat="1" ht="47.25" x14ac:dyDescent="0.25">
      <c r="B13" s="14" t="s">
        <v>22</v>
      </c>
      <c r="C13" s="10" t="s">
        <v>28</v>
      </c>
      <c r="D13" s="10" t="s">
        <v>29</v>
      </c>
      <c r="E13" s="10" t="s">
        <v>78</v>
      </c>
      <c r="F13" s="10" t="s">
        <v>37</v>
      </c>
      <c r="G13" s="10" t="s">
        <v>78</v>
      </c>
      <c r="H13" s="7" t="str">
        <f>VLOOKUP(J13,Товар,2,FALSE)</f>
        <v>Benzin AI-92 JSHS PMHZ,FCA st.Pavlodar-port,jetkizy tek t/j/ kolikpen/Бензин АИ-92 ТОО ПНХЗ, FCA ст. Павлодар-порт, поставка только ж/д/ транспортом</v>
      </c>
      <c r="I13" s="8" t="s">
        <v>51</v>
      </c>
      <c r="J13" s="10" t="s">
        <v>40</v>
      </c>
      <c r="K13" s="10">
        <v>1</v>
      </c>
      <c r="L13" s="8">
        <v>255537.47</v>
      </c>
      <c r="M13" s="8">
        <v>255537.47</v>
      </c>
      <c r="N13" s="8">
        <v>255537.47</v>
      </c>
      <c r="O13" s="8">
        <v>255537.47</v>
      </c>
      <c r="P13" s="8">
        <v>255537.47</v>
      </c>
      <c r="Q13" s="8">
        <v>16609935.550000001</v>
      </c>
      <c r="R13" s="16"/>
    </row>
    <row r="14" spans="2:18" s="11" customFormat="1" ht="47.25" x14ac:dyDescent="0.25">
      <c r="B14" s="14" t="s">
        <v>22</v>
      </c>
      <c r="C14" s="10" t="s">
        <v>28</v>
      </c>
      <c r="D14" s="10" t="s">
        <v>29</v>
      </c>
      <c r="E14" s="10" t="s">
        <v>78</v>
      </c>
      <c r="F14" s="10" t="s">
        <v>37</v>
      </c>
      <c r="G14" s="10" t="s">
        <v>78</v>
      </c>
      <c r="H14" s="7" t="str">
        <f>VLOOKUP(J14,Товар,2,FALSE)</f>
        <v>AI-92 benzini tay AMoZ,FCA st.Tendik,tek temirjol koligimen jetkizy/Бензин АИ-92 ТОО АНПЗ,FCA ст.Тендык,поставка только ж/д транспортом</v>
      </c>
      <c r="I14" s="8" t="s">
        <v>51</v>
      </c>
      <c r="J14" s="10" t="s">
        <v>39</v>
      </c>
      <c r="K14" s="10">
        <v>1</v>
      </c>
      <c r="L14" s="8">
        <v>230914.48</v>
      </c>
      <c r="M14" s="8">
        <v>230914.48</v>
      </c>
      <c r="N14" s="8">
        <v>228628.2</v>
      </c>
      <c r="O14" s="8">
        <v>228628.2</v>
      </c>
      <c r="P14" s="8">
        <v>228628.2</v>
      </c>
      <c r="Q14" s="8">
        <v>14860833</v>
      </c>
      <c r="R14" s="16"/>
    </row>
    <row r="15" spans="2:18" s="11" customFormat="1" ht="47.25" x14ac:dyDescent="0.25">
      <c r="B15" s="14" t="s">
        <v>19</v>
      </c>
      <c r="C15" s="10" t="s">
        <v>25</v>
      </c>
      <c r="D15" s="10" t="s">
        <v>33</v>
      </c>
      <c r="E15" s="10" t="s">
        <v>79</v>
      </c>
      <c r="F15" s="10" t="s">
        <v>81</v>
      </c>
      <c r="G15" s="10" t="s">
        <v>38</v>
      </c>
      <c r="H15" s="7" t="str">
        <f>VLOOKUP(J15,Товар,2,FALSE)</f>
        <v>BENZIN AI-92 too PKOP, FCA St. Tekesu, set tolko z / D Transport/Бензин АИ-92 ТОО ПКОП, FCA ст. Текесу, поставка только ж/д транспортом</v>
      </c>
      <c r="I15" s="8" t="s">
        <v>51</v>
      </c>
      <c r="J15" s="10" t="s">
        <v>42</v>
      </c>
      <c r="K15" s="10">
        <v>1</v>
      </c>
      <c r="L15" s="8">
        <v>254650.89</v>
      </c>
      <c r="M15" s="8">
        <v>254650.89</v>
      </c>
      <c r="N15" s="8">
        <v>254650.89</v>
      </c>
      <c r="O15" s="8">
        <v>254650.89</v>
      </c>
      <c r="P15" s="8">
        <v>254650.89</v>
      </c>
      <c r="Q15" s="8">
        <v>16552307.85</v>
      </c>
      <c r="R15" s="16"/>
    </row>
    <row r="16" spans="2:18" s="11" customFormat="1" ht="47.25" x14ac:dyDescent="0.25">
      <c r="B16" s="14" t="s">
        <v>22</v>
      </c>
      <c r="C16" s="10" t="s">
        <v>28</v>
      </c>
      <c r="D16" s="10" t="s">
        <v>29</v>
      </c>
      <c r="E16" s="10" t="s">
        <v>35</v>
      </c>
      <c r="F16" s="10" t="s">
        <v>36</v>
      </c>
      <c r="G16" s="10" t="s">
        <v>38</v>
      </c>
      <c r="H16" s="7" t="str">
        <f>VLOOKUP(J16,Товар,2,FALSE)</f>
        <v>AI-92 benzini tay AMoZ,FCA st.Tendik,tek temirjol koligimen jetkizy/Бензин АИ-92 ТОО АНПЗ,FCA ст.Тендык,поставка только ж/д транспортом</v>
      </c>
      <c r="I16" s="8" t="s">
        <v>51</v>
      </c>
      <c r="J16" s="10" t="s">
        <v>39</v>
      </c>
      <c r="K16" s="10">
        <v>1</v>
      </c>
      <c r="L16" s="8">
        <v>230914.48</v>
      </c>
      <c r="M16" s="8">
        <v>230914.48</v>
      </c>
      <c r="N16" s="8">
        <v>230914.48</v>
      </c>
      <c r="O16" s="8">
        <v>230914.48</v>
      </c>
      <c r="P16" s="8">
        <v>230914.48</v>
      </c>
      <c r="Q16" s="8">
        <v>15009441.199999999</v>
      </c>
    </row>
    <row r="17" spans="2:18" s="11" customFormat="1" ht="47.25" x14ac:dyDescent="0.25">
      <c r="B17" s="14" t="s">
        <v>21</v>
      </c>
      <c r="C17" s="10" t="s">
        <v>27</v>
      </c>
      <c r="D17" s="10" t="s">
        <v>29</v>
      </c>
      <c r="E17" s="10" t="s">
        <v>78</v>
      </c>
      <c r="F17" s="10" t="s">
        <v>37</v>
      </c>
      <c r="G17" s="10" t="s">
        <v>78</v>
      </c>
      <c r="H17" s="7" t="str">
        <f>VLOOKUP(J17,Товар,2,FALSE)</f>
        <v>AI-95 benzini tay AMoZ,FCA st.Tendik,tek temirjol koligimen jetkizy/Бензин АИ-95 ТОО АНПЗ,FCA ст.Тендык,поставка только ж/д транспортом</v>
      </c>
      <c r="I17" s="21" t="s">
        <v>87</v>
      </c>
      <c r="J17" s="10" t="s">
        <v>55</v>
      </c>
      <c r="K17" s="10">
        <v>1</v>
      </c>
      <c r="L17" s="8">
        <v>307813.40000000002</v>
      </c>
      <c r="M17" s="8">
        <v>310507</v>
      </c>
      <c r="N17" s="8">
        <v>307813.40000000002</v>
      </c>
      <c r="O17" s="8">
        <v>307813.40000000002</v>
      </c>
      <c r="P17" s="8">
        <v>307813.40000000002</v>
      </c>
      <c r="Q17" s="8">
        <v>20007871</v>
      </c>
    </row>
    <row r="18" spans="2:18" s="11" customFormat="1" ht="47.25" x14ac:dyDescent="0.25">
      <c r="B18" s="14" t="s">
        <v>21</v>
      </c>
      <c r="C18" s="10" t="s">
        <v>27</v>
      </c>
      <c r="D18" s="10" t="s">
        <v>29</v>
      </c>
      <c r="E18" s="10" t="s">
        <v>80</v>
      </c>
      <c r="F18" s="10" t="s">
        <v>82</v>
      </c>
      <c r="G18" s="10" t="s">
        <v>38</v>
      </c>
      <c r="H18" s="7" t="str">
        <f>VLOOKUP(J18,Товар,2,FALSE)</f>
        <v>AI-95 benzini tay AMoZ,FCA st.Tendik,tek temirjol koligimen jetkizy/Бензин АИ-95 ТОО АНПЗ,FCA ст.Тендык,поставка только ж/д транспортом</v>
      </c>
      <c r="I18" s="21" t="s">
        <v>87</v>
      </c>
      <c r="J18" s="10" t="s">
        <v>55</v>
      </c>
      <c r="K18" s="10">
        <v>1</v>
      </c>
      <c r="L18" s="8">
        <v>307813.40000000002</v>
      </c>
      <c r="M18" s="8">
        <v>310507</v>
      </c>
      <c r="N18" s="8">
        <v>310507</v>
      </c>
      <c r="O18" s="8">
        <v>310507</v>
      </c>
      <c r="P18" s="8">
        <v>310507</v>
      </c>
      <c r="Q18" s="8">
        <v>20182955</v>
      </c>
    </row>
    <row r="19" spans="2:18" s="11" customFormat="1" ht="63" x14ac:dyDescent="0.25">
      <c r="B19" s="14" t="s">
        <v>17</v>
      </c>
      <c r="C19" s="10" t="s">
        <v>23</v>
      </c>
      <c r="D19" s="10" t="s">
        <v>29</v>
      </c>
      <c r="E19" s="10" t="s">
        <v>78</v>
      </c>
      <c r="F19" s="10" t="s">
        <v>37</v>
      </c>
      <c r="G19" s="10" t="s">
        <v>78</v>
      </c>
      <c r="H19" s="7" t="str">
        <f>VLOOKUP(J19,Товар,2,FALSE)</f>
        <v>RT reaktivti qozgaltqyshtarga arnalgan otyn,PMHZ JSHS,FCA,Pavlodar-port stans,tek t/ jol koligimenjetkizy/Топливо д/ реакт двиг марки РТ,ТОО ПНХЗ,FCA,ст.Павлодар-порт,поставка то</v>
      </c>
      <c r="I19" s="8" t="s">
        <v>52</v>
      </c>
      <c r="J19" s="10" t="s">
        <v>41</v>
      </c>
      <c r="K19" s="10">
        <v>1</v>
      </c>
      <c r="L19" s="8">
        <v>399962.91</v>
      </c>
      <c r="M19" s="8">
        <v>399962.91</v>
      </c>
      <c r="N19" s="8">
        <v>399962.91</v>
      </c>
      <c r="O19" s="8">
        <v>399962.91</v>
      </c>
      <c r="P19" s="8">
        <v>399962.91</v>
      </c>
      <c r="Q19" s="8">
        <v>77992767.450000003</v>
      </c>
    </row>
    <row r="20" spans="2:18" s="11" customFormat="1" ht="63" x14ac:dyDescent="0.25">
      <c r="B20" s="14" t="s">
        <v>17</v>
      </c>
      <c r="C20" s="10" t="s">
        <v>23</v>
      </c>
      <c r="D20" s="10" t="s">
        <v>29</v>
      </c>
      <c r="E20" s="10" t="s">
        <v>78</v>
      </c>
      <c r="F20" s="10" t="s">
        <v>37</v>
      </c>
      <c r="G20" s="10" t="s">
        <v>78</v>
      </c>
      <c r="H20" s="7" t="str">
        <f>VLOOKUP(J20,Товар,2,FALSE)</f>
        <v>KO-1 reaktivti qozgaltqyshtargaarnalganotyn,PKOPJSHS,FCA,Tekesy stans,tek t/ jol koligimen jetkizy/Топливо для реак двиг марки ТС-1,ТОО ПКОП,FCA,ст.Текесу,только ж/д</v>
      </c>
      <c r="I20" s="8" t="s">
        <v>52</v>
      </c>
      <c r="J20" s="10" t="s">
        <v>43</v>
      </c>
      <c r="K20" s="10">
        <v>2</v>
      </c>
      <c r="L20" s="8">
        <v>420586.76</v>
      </c>
      <c r="M20" s="8">
        <v>420586.76</v>
      </c>
      <c r="N20" s="8">
        <v>420586.76</v>
      </c>
      <c r="O20" s="8">
        <v>420586.76</v>
      </c>
      <c r="P20" s="8">
        <v>420586.76</v>
      </c>
      <c r="Q20" s="8">
        <v>164028836.40000001</v>
      </c>
      <c r="R20" s="16"/>
    </row>
    <row r="21" spans="2:18" s="11" customFormat="1" ht="47.25" x14ac:dyDescent="0.25">
      <c r="B21" s="14" t="s">
        <v>17</v>
      </c>
      <c r="C21" s="10" t="s">
        <v>23</v>
      </c>
      <c r="D21" s="10" t="s">
        <v>29</v>
      </c>
      <c r="E21" s="10" t="s">
        <v>78</v>
      </c>
      <c r="F21" s="10" t="s">
        <v>37</v>
      </c>
      <c r="G21" s="10" t="s">
        <v>78</v>
      </c>
      <c r="H21" s="7" t="str">
        <f>VLOOKUP(J21,Товар,2,FALSE)</f>
        <v>TC-1 reaktivti qozgaltqyshtarynaarnalganotyn, AMOZ JSHS, FCA, tendik stansiasy, t / j jetkizy/Топливо для реактив двиг TC-1, ТОО АНПЗ, FCA, СТ. ТЕНДЫК, поставка ж/д</v>
      </c>
      <c r="I21" s="8" t="s">
        <v>52</v>
      </c>
      <c r="J21" s="10" t="s">
        <v>44</v>
      </c>
      <c r="K21" s="10">
        <v>1</v>
      </c>
      <c r="L21" s="8">
        <v>408941.17</v>
      </c>
      <c r="M21" s="8">
        <v>408941.17</v>
      </c>
      <c r="N21" s="8">
        <v>408941.17</v>
      </c>
      <c r="O21" s="8">
        <v>408941.17</v>
      </c>
      <c r="P21" s="8">
        <v>408941.17</v>
      </c>
      <c r="Q21" s="8">
        <v>26581176.050000001</v>
      </c>
    </row>
    <row r="22" spans="2:18" s="11" customFormat="1" ht="63" x14ac:dyDescent="0.25">
      <c r="B22" s="14" t="s">
        <v>20</v>
      </c>
      <c r="C22" s="10" t="s">
        <v>26</v>
      </c>
      <c r="D22" s="10" t="s">
        <v>32</v>
      </c>
      <c r="E22" s="10" t="s">
        <v>78</v>
      </c>
      <c r="F22" s="10" t="s">
        <v>37</v>
      </c>
      <c r="G22" s="10" t="s">
        <v>78</v>
      </c>
      <c r="H22" s="7" t="str">
        <f>VLOOKUP(J22,Товар,2,FALSE)</f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22" s="8" t="s">
        <v>53</v>
      </c>
      <c r="J22" s="10" t="s">
        <v>56</v>
      </c>
      <c r="K22" s="10">
        <v>1</v>
      </c>
      <c r="L22" s="8">
        <v>331018.09999999998</v>
      </c>
      <c r="M22" s="8">
        <v>331018.09999999998</v>
      </c>
      <c r="N22" s="8">
        <v>331018.09999999998</v>
      </c>
      <c r="O22" s="8">
        <v>331018.09999999998</v>
      </c>
      <c r="P22" s="8">
        <v>331018.09999999998</v>
      </c>
      <c r="Q22" s="8">
        <v>129097059</v>
      </c>
    </row>
    <row r="23" spans="2:18" s="11" customFormat="1" ht="63" x14ac:dyDescent="0.25">
      <c r="B23" s="14" t="s">
        <v>20</v>
      </c>
      <c r="C23" s="10" t="s">
        <v>26</v>
      </c>
      <c r="D23" s="10" t="s">
        <v>31</v>
      </c>
      <c r="E23" s="10" t="s">
        <v>78</v>
      </c>
      <c r="F23" s="10" t="s">
        <v>37</v>
      </c>
      <c r="G23" s="10" t="s">
        <v>78</v>
      </c>
      <c r="H23" s="7" t="str">
        <f>VLOOKUP(J23,Товар,2,FALSE)</f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23" s="8" t="s">
        <v>53</v>
      </c>
      <c r="J23" s="10" t="s">
        <v>56</v>
      </c>
      <c r="K23" s="10">
        <v>1</v>
      </c>
      <c r="L23" s="8">
        <v>331018.09999999998</v>
      </c>
      <c r="M23" s="8">
        <v>331018.09999999998</v>
      </c>
      <c r="N23" s="8">
        <v>331018.09999999998</v>
      </c>
      <c r="O23" s="8">
        <v>331018.09999999998</v>
      </c>
      <c r="P23" s="8">
        <v>331018.09999999998</v>
      </c>
      <c r="Q23" s="8">
        <v>129097059</v>
      </c>
      <c r="R23" s="16"/>
    </row>
    <row r="24" spans="2:18" s="11" customFormat="1" ht="63" x14ac:dyDescent="0.25">
      <c r="B24" s="14" t="s">
        <v>62</v>
      </c>
      <c r="C24" s="10" t="s">
        <v>70</v>
      </c>
      <c r="D24" s="10" t="s">
        <v>77</v>
      </c>
      <c r="E24" s="10" t="s">
        <v>78</v>
      </c>
      <c r="F24" s="10" t="s">
        <v>37</v>
      </c>
      <c r="G24" s="10" t="s">
        <v>78</v>
      </c>
      <c r="H24" s="7" t="str">
        <f>VLOOKUP(J24,Товар,2,FALSE)</f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24" s="8" t="s">
        <v>53</v>
      </c>
      <c r="J24" s="10" t="s">
        <v>56</v>
      </c>
      <c r="K24" s="10">
        <v>1</v>
      </c>
      <c r="L24" s="8">
        <v>331018.09999999998</v>
      </c>
      <c r="M24" s="8">
        <v>331018.09999999998</v>
      </c>
      <c r="N24" s="8">
        <v>331018.09999999998</v>
      </c>
      <c r="O24" s="8">
        <v>331018.09999999998</v>
      </c>
      <c r="P24" s="8">
        <v>331018.09999999998</v>
      </c>
      <c r="Q24" s="8">
        <v>129097059</v>
      </c>
    </row>
    <row r="25" spans="2:18" s="11" customFormat="1" ht="63" x14ac:dyDescent="0.25">
      <c r="B25" s="14" t="s">
        <v>20</v>
      </c>
      <c r="C25" s="10" t="s">
        <v>26</v>
      </c>
      <c r="D25" s="10" t="s">
        <v>34</v>
      </c>
      <c r="E25" s="10" t="s">
        <v>78</v>
      </c>
      <c r="F25" s="10" t="s">
        <v>37</v>
      </c>
      <c r="G25" s="10" t="s">
        <v>78</v>
      </c>
      <c r="H25" s="7" t="str">
        <f>VLOOKUP(J25,Товар,2,FALSE)</f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25" s="8" t="s">
        <v>53</v>
      </c>
      <c r="J25" s="10" t="s">
        <v>56</v>
      </c>
      <c r="K25" s="10">
        <v>1</v>
      </c>
      <c r="L25" s="8">
        <v>331018.09999999998</v>
      </c>
      <c r="M25" s="8">
        <v>331018.09999999998</v>
      </c>
      <c r="N25" s="8">
        <v>331018.09999999998</v>
      </c>
      <c r="O25" s="8">
        <v>331018.09999999998</v>
      </c>
      <c r="P25" s="8">
        <v>331018.09999999998</v>
      </c>
      <c r="Q25" s="8">
        <v>86064706</v>
      </c>
    </row>
    <row r="26" spans="2:18" s="11" customFormat="1" ht="63" x14ac:dyDescent="0.25">
      <c r="B26" s="14" t="s">
        <v>63</v>
      </c>
      <c r="C26" s="10" t="s">
        <v>71</v>
      </c>
      <c r="D26" s="10" t="s">
        <v>75</v>
      </c>
      <c r="E26" s="10" t="s">
        <v>78</v>
      </c>
      <c r="F26" s="10" t="s">
        <v>37</v>
      </c>
      <c r="G26" s="10" t="s">
        <v>78</v>
      </c>
      <c r="H26" s="7" t="str">
        <f>VLOOKUP(J26,Товар,2,FALSE)</f>
        <v>DT-Z-K4 markaly dizel otyny AMoZ JSHS, FCA tendik stansiasy,jetkizy bazisi-tek temir jol koligimen/Топливо дизельное марки ДТ-З-K4 ТОО АНПЗ,FCA ст.Тендык,базис поставки–только ж/</v>
      </c>
      <c r="I26" s="8" t="s">
        <v>86</v>
      </c>
      <c r="J26" s="10" t="s">
        <v>57</v>
      </c>
      <c r="K26" s="10">
        <v>1</v>
      </c>
      <c r="L26" s="8">
        <v>326740.7</v>
      </c>
      <c r="M26" s="8">
        <v>330008.09999999998</v>
      </c>
      <c r="N26" s="8">
        <v>326740.7</v>
      </c>
      <c r="O26" s="8">
        <v>326740.7</v>
      </c>
      <c r="P26" s="8">
        <v>326740.7</v>
      </c>
      <c r="Q26" s="8">
        <v>106190727.5</v>
      </c>
      <c r="R26" s="16"/>
    </row>
    <row r="27" spans="2:18" s="11" customFormat="1" ht="63" x14ac:dyDescent="0.25">
      <c r="B27" s="14" t="s">
        <v>64</v>
      </c>
      <c r="C27" s="10" t="s">
        <v>72</v>
      </c>
      <c r="D27" s="10" t="s">
        <v>76</v>
      </c>
      <c r="E27" s="10" t="s">
        <v>78</v>
      </c>
      <c r="F27" s="10" t="s">
        <v>37</v>
      </c>
      <c r="G27" s="10" t="s">
        <v>78</v>
      </c>
      <c r="H27" s="7" t="str">
        <f>VLOOKUP(J27,Товар,2,FALSE)</f>
        <v>DT-Z-K4 markaly dizel otyny AMoZ JSHS, FCA tendik stansiasy,jetkizy bazisi-tek temir jol koligimen/Топливо дизельное марки ДТ-З-K4 ТОО АНПЗ,FCA ст.Тендык,базис поставки–только ж/</v>
      </c>
      <c r="I27" s="8" t="s">
        <v>86</v>
      </c>
      <c r="J27" s="10" t="s">
        <v>57</v>
      </c>
      <c r="K27" s="10">
        <v>2</v>
      </c>
      <c r="L27" s="8">
        <v>326740.7</v>
      </c>
      <c r="M27" s="8">
        <v>330008.09999999998</v>
      </c>
      <c r="N27" s="8">
        <v>326740.7</v>
      </c>
      <c r="O27" s="8">
        <v>326740.7</v>
      </c>
      <c r="P27" s="8">
        <v>326740.7</v>
      </c>
      <c r="Q27" s="8">
        <v>63714436.5</v>
      </c>
      <c r="R27" s="16"/>
    </row>
    <row r="28" spans="2:18" s="11" customFormat="1" ht="63" x14ac:dyDescent="0.25">
      <c r="B28" s="14" t="s">
        <v>65</v>
      </c>
      <c r="C28" s="10" t="s">
        <v>73</v>
      </c>
      <c r="D28" s="10" t="s">
        <v>65</v>
      </c>
      <c r="E28" s="10" t="s">
        <v>35</v>
      </c>
      <c r="F28" s="10" t="s">
        <v>36</v>
      </c>
      <c r="G28" s="10" t="s">
        <v>38</v>
      </c>
      <c r="H28" s="7" t="str">
        <f>VLOOKUP(J28,Товар,2,FALSE)</f>
        <v>DT-Z-K4 markaly dizel otyny AMoZ JSHS, FCA tendik stansiasy,jetkizy bazisi-tek temir jol koligimen/Топливо дизельное марки ДТ-З-K4 ТОО АНПЗ,FCA ст.Тендык,базис поставки–только ж/</v>
      </c>
      <c r="I28" s="8" t="s">
        <v>86</v>
      </c>
      <c r="J28" s="10" t="s">
        <v>57</v>
      </c>
      <c r="K28" s="10">
        <v>1</v>
      </c>
      <c r="L28" s="8">
        <v>326740.7</v>
      </c>
      <c r="M28" s="8">
        <v>330008.09999999998</v>
      </c>
      <c r="N28" s="8">
        <v>330008.09999999998</v>
      </c>
      <c r="O28" s="8">
        <v>330008.09999999998</v>
      </c>
      <c r="P28" s="8">
        <v>330008.09999999998</v>
      </c>
      <c r="Q28" s="8">
        <v>21450526.5</v>
      </c>
      <c r="R28" s="16"/>
    </row>
    <row r="29" spans="2:18" s="11" customFormat="1" ht="63" x14ac:dyDescent="0.25">
      <c r="B29" s="14" t="s">
        <v>65</v>
      </c>
      <c r="C29" s="10" t="s">
        <v>73</v>
      </c>
      <c r="D29" s="10" t="s">
        <v>65</v>
      </c>
      <c r="E29" s="10" t="s">
        <v>80</v>
      </c>
      <c r="F29" s="10" t="s">
        <v>82</v>
      </c>
      <c r="G29" s="10" t="s">
        <v>38</v>
      </c>
      <c r="H29" s="7" t="str">
        <f>VLOOKUP(J29,Товар,2,FALSE)</f>
        <v>DT-Z-K4 markaly dizel otyny AMoZ JSHS, FCA tendik stansiasy,jetkizy bazisi-tek temir jol koligimen/Топливо дизельное марки ДТ-З-K4 ТОО АНПЗ,FCA ст.Тендык,базис поставки–только ж/</v>
      </c>
      <c r="I29" s="8" t="s">
        <v>86</v>
      </c>
      <c r="J29" s="10" t="s">
        <v>57</v>
      </c>
      <c r="K29" s="10">
        <v>1</v>
      </c>
      <c r="L29" s="8">
        <v>326740.7</v>
      </c>
      <c r="M29" s="8">
        <v>330008.09999999998</v>
      </c>
      <c r="N29" s="8">
        <v>330008.09999999998</v>
      </c>
      <c r="O29" s="8">
        <v>330008.09999999998</v>
      </c>
      <c r="P29" s="8">
        <v>330008.09999999998</v>
      </c>
      <c r="Q29" s="8">
        <v>21450526.5</v>
      </c>
    </row>
    <row r="30" spans="2:18" s="9" customFormat="1" ht="15.75" x14ac:dyDescent="0.25">
      <c r="B30" s="12"/>
      <c r="C30" s="12"/>
      <c r="D30" s="12"/>
      <c r="E30" s="12"/>
      <c r="F30" s="12"/>
      <c r="G30" s="12"/>
      <c r="H30" s="17"/>
      <c r="I30" s="18"/>
      <c r="J30" s="18"/>
      <c r="K30" s="18"/>
      <c r="L30" s="18"/>
      <c r="M30" s="18"/>
      <c r="N30" s="18"/>
      <c r="O30" s="18"/>
      <c r="P30" s="19"/>
      <c r="Q30" s="13">
        <f>SUM(Q5:Q29)</f>
        <v>1827381024.95</v>
      </c>
    </row>
    <row r="31" spans="2:18" x14ac:dyDescent="0.25">
      <c r="Q31" s="4"/>
    </row>
    <row r="32" spans="2:18" x14ac:dyDescent="0.25">
      <c r="Q32" s="4"/>
    </row>
  </sheetData>
  <autoFilter ref="B4:Q30" xr:uid="{E8B2D6B2-001F-45E1-81ED-F66B5398CB4D}"/>
  <mergeCells count="2">
    <mergeCell ref="H30:P30"/>
    <mergeCell ref="B3:Q3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239CE-63F8-48DD-9039-ADA3339F966E}">
  <dimension ref="B2:C10"/>
  <sheetViews>
    <sheetView workbookViewId="0">
      <selection activeCell="B2" sqref="B2:C10"/>
    </sheetView>
  </sheetViews>
  <sheetFormatPr defaultRowHeight="15" x14ac:dyDescent="0.25"/>
  <sheetData>
    <row r="2" spans="2:3" x14ac:dyDescent="0.25">
      <c r="B2" s="15" t="s">
        <v>39</v>
      </c>
      <c r="C2" s="15" t="s">
        <v>45</v>
      </c>
    </row>
    <row r="3" spans="2:3" x14ac:dyDescent="0.25">
      <c r="B3" s="15" t="s">
        <v>40</v>
      </c>
      <c r="C3" s="15" t="s">
        <v>46</v>
      </c>
    </row>
    <row r="4" spans="2:3" x14ac:dyDescent="0.25">
      <c r="B4" s="15" t="s">
        <v>42</v>
      </c>
      <c r="C4" s="15" t="s">
        <v>47</v>
      </c>
    </row>
    <row r="5" spans="2:3" x14ac:dyDescent="0.25">
      <c r="B5" s="15" t="s">
        <v>55</v>
      </c>
      <c r="C5" s="15" t="s">
        <v>83</v>
      </c>
    </row>
    <row r="6" spans="2:3" x14ac:dyDescent="0.25">
      <c r="B6" s="15" t="s">
        <v>41</v>
      </c>
      <c r="C6" s="15" t="s">
        <v>48</v>
      </c>
    </row>
    <row r="7" spans="2:3" x14ac:dyDescent="0.25">
      <c r="B7" s="15" t="s">
        <v>43</v>
      </c>
      <c r="C7" s="15" t="s">
        <v>49</v>
      </c>
    </row>
    <row r="8" spans="2:3" x14ac:dyDescent="0.25">
      <c r="B8" s="15" t="s">
        <v>56</v>
      </c>
      <c r="C8" s="15" t="s">
        <v>84</v>
      </c>
    </row>
    <row r="9" spans="2:3" x14ac:dyDescent="0.25">
      <c r="B9" s="15" t="s">
        <v>57</v>
      </c>
      <c r="C9" s="15" t="s">
        <v>85</v>
      </c>
    </row>
    <row r="10" spans="2:3" x14ac:dyDescent="0.25">
      <c r="B10" s="15" t="s">
        <v>44</v>
      </c>
      <c r="C10" s="1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10.02.2026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zhalgas akinzhan</cp:lastModifiedBy>
  <cp:lastPrinted>2025-10-15T13:41:09Z</cp:lastPrinted>
  <dcterms:created xsi:type="dcterms:W3CDTF">2025-07-02T05:00:19Z</dcterms:created>
  <dcterms:modified xsi:type="dcterms:W3CDTF">2026-02-17T09:53:30Z</dcterms:modified>
</cp:coreProperties>
</file>