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6\03 март\"/>
    </mc:Choice>
  </mc:AlternateContent>
  <xr:revisionPtr revIDLastSave="0" documentId="8_{A51BF7CC-416A-4127-9BC4-F6D265C6EBA7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20.03.2026" sheetId="9" r:id="rId1"/>
    <sheet name="Лист2" sheetId="12" state="hidden" r:id="rId2"/>
  </sheets>
  <definedNames>
    <definedName name="_xlnm._FilterDatabase" localSheetId="0" hidden="1">'20.03.2026'!$A$4:$Q$23</definedName>
    <definedName name="Товар">Лист2!$B$9:$C$17</definedName>
  </definedNames>
  <calcPr calcId="191029" refMode="R1C1"/>
</workbook>
</file>

<file path=xl/calcChain.xml><?xml version="1.0" encoding="utf-8"?>
<calcChain xmlns="http://schemas.openxmlformats.org/spreadsheetml/2006/main">
  <c r="H22" i="9" l="1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5" i="9"/>
  <c r="Q23" i="9"/>
</calcChain>
</file>

<file path=xl/sharedStrings.xml><?xml version="1.0" encoding="utf-8"?>
<sst xmlns="http://schemas.openxmlformats.org/spreadsheetml/2006/main" count="191" uniqueCount="76">
  <si>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</si>
  <si>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</si>
  <si>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</si>
  <si>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</si>
  <si>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</si>
  <si>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</si>
  <si>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</si>
  <si>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</si>
  <si>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</si>
  <si>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</si>
  <si>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</si>
  <si>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</si>
  <si>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</si>
  <si>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</si>
  <si>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</si>
  <si>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</si>
  <si>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</si>
  <si>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1</t>
  </si>
  <si>
    <t>D3DE1EA</t>
  </si>
  <si>
    <t>DADFCSP</t>
  </si>
  <si>
    <t>DADFCTO</t>
  </si>
  <si>
    <t>DRDF4EA</t>
  </si>
  <si>
    <t>DTDFCEA</t>
  </si>
  <si>
    <t>UWDEXWA</t>
  </si>
  <si>
    <t>AI-92 benzini tay AMoZ,FCA st.Tendik,tek temirjol koligimen jetkizy/Бензин АИ-92 ТОО АНПЗ,FCA ст.Тендык,поставка только ж/д транспортом</t>
  </si>
  <si>
    <t>KO-1 reaktivti qozgaltqyshtargaarnalganotyn,PKOPJSHS,FCA,Tekesy stans,tek t/ jol koligimen jetkizy/Топливо для реак двиг марки ТС-1,ТОО ПКОП,FCA,ст.Текесу,только ж/д</t>
  </si>
  <si>
    <t>DEDF4SP</t>
  </si>
  <si>
    <t>DT-E-K4 markaly dizeldik otyn PMHZ FCA JSHS,Pavlodar-port stansiasy,temirjol koligi/Топливо дизельное межсезонное марки ДТ-Е-K4 ТОО ПНХЗ FCA,станция Павлодар-порт,железнодорожный</t>
  </si>
  <si>
    <t>DT-Z-K4 markaly dizel otyny AMoZ JSHS, FCA tendik stansiasy,jetkizy bazisi-tek temir jol koligimen/Топливо дизельное марки ДТ-З-K4 ТОО АНПЗ,FCA ст.Тендык,базис поставки–только ж/</t>
  </si>
  <si>
    <t>RT reaktivti qozgaltqyshtarga arnalgan otyn,PMHZ JSHS,FCA,Pavlodar-port stans,tek t/ jol koligimenjetkizy/Топливо д/ реакт двиг марки РТ,ТОО ПНХЗ,FCA,ст.Павлодар-порт,поставка то</t>
  </si>
  <si>
    <t>TC-1 reaktivti qozgaltqyshtarynaarnalganotyn, AMOZ JSHS, FCA, tendik stansiasy, t / j jetkizy/Топливо для реактив двиг TC-1, ТОО АНПЗ, FCA, СТ. ТЕНДЫК, поставка ж/д</t>
  </si>
  <si>
    <t>aq qant, EXW jetkizy sharttary/сахар белый, условия поставки EXW</t>
  </si>
  <si>
    <t>2710 12 413 0</t>
  </si>
  <si>
    <t>2710 19 210 0</t>
  </si>
  <si>
    <t>2710 19 424 0</t>
  </si>
  <si>
    <t>2710 19 422 0</t>
  </si>
  <si>
    <t>DEDF4EA</t>
  </si>
  <si>
    <t>AMOZ JSHS DT-E-K4 markaly dizel otyny, FCA jetkizy sharttary Tendik st./топливо дизельное марки ДТ-Е-К4 ТОО АНПЗ, условия поставки FCA ст. Тендык</t>
  </si>
  <si>
    <t>АО "Эйр Астана</t>
  </si>
  <si>
    <t>ТОО INDUSTRIAL MARKET RESOURCE</t>
  </si>
  <si>
    <t>010940000162</t>
  </si>
  <si>
    <t>160440030621</t>
  </si>
  <si>
    <t>ATC Brok ТОО</t>
  </si>
  <si>
    <t>Ак Алтын Ко ТОО</t>
  </si>
  <si>
    <t>Олжа брокер ТОО</t>
  </si>
  <si>
    <t>KC Energy Group ТОО</t>
  </si>
  <si>
    <t>231240026921</t>
  </si>
  <si>
    <t>2</t>
  </si>
  <si>
    <t>ТОО "Ойл"</t>
  </si>
  <si>
    <t>ТОО "PETROPRIME"</t>
  </si>
  <si>
    <t>960640000029</t>
  </si>
  <si>
    <t>081040013860</t>
  </si>
  <si>
    <t>OilClub Management ТОО</t>
  </si>
  <si>
    <t>ТОО "Каспий нефть трейдинг"</t>
  </si>
  <si>
    <t>190640003062</t>
  </si>
  <si>
    <t>FB Capital ТОО</t>
  </si>
  <si>
    <t>САУДА-САТТЫҚ НӘТИЖЕЛЕРІ / ИТОГИ ТОРГОВ  
20.03.2026</t>
  </si>
  <si>
    <t>ТОО «КаИс Инвест»</t>
  </si>
  <si>
    <t>ИП Тайбагорова Б.Е</t>
  </si>
  <si>
    <t>ИП Дарбаев Кобентай Каиркенович</t>
  </si>
  <si>
    <t>ТОО Алтын Қазан ШҚ</t>
  </si>
  <si>
    <t>ИП Ищанов Бейсен Кайруллинович</t>
  </si>
  <si>
    <t>130440027061</t>
  </si>
  <si>
    <t>610125400073</t>
  </si>
  <si>
    <t>610509301220</t>
  </si>
  <si>
    <t>161140028136</t>
  </si>
  <si>
    <t>591209301256</t>
  </si>
  <si>
    <t>ТОО "Trade Operation"</t>
  </si>
  <si>
    <t>ЮТС Капитал ТОО</t>
  </si>
  <si>
    <t>Корунд-777 ТОО</t>
  </si>
  <si>
    <t>Актор НС ТОО</t>
  </si>
  <si>
    <t>AMKO GROUP ТОО</t>
  </si>
  <si>
    <t>ТОО "Коксуский сахарный завод"</t>
  </si>
  <si>
    <t>150240026911</t>
  </si>
  <si>
    <t>3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</si>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</sst>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3" fontId="1" fillId="0" borderId="0" xfId="1" applyFont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4" fillId="0" borderId="2" xfId="1" applyFont="1" applyBorder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3" fontId="8" fillId="3" borderId="1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49" fontId="1" fillId="0" borderId="0" xfId="0" applyNumberFormat="1" applyFont="1" applyAlignment="1">
      <alignment horizontal="center" vertical="center" wrapText="1"/>
    </xf>
    <xf numFmtId="43" fontId="3" fillId="0" borderId="3" xfId="1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43" fontId="3" fillId="0" borderId="5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2D6B2-001F-45E1-81ED-F66B5398CB4D}">
  <dimension ref="A2:Q28"/>
  <sheetViews>
    <sheetView tabSelected="1" zoomScale="55" zoomScaleNormal="55" workbookViewId="0">
      <selection activeCell="D28" sqref="D28"/>
    </sheetView>
  </sheetViews>
  <sheetFormatPr defaultRowHeight="15" x14ac:dyDescent="0.25"/>
  <cols>
    <col min="1" max="1" width="1.7109375" style="1" customWidth="1"/>
    <col min="2" max="2" width="28" style="1" bestFit="1" customWidth="1"/>
    <col min="3" max="3" width="25.42578125" style="1" customWidth="1"/>
    <col min="4" max="4" width="29.85546875" style="1" bestFit="1" customWidth="1"/>
    <col min="5" max="5" width="29.85546875" style="1" customWidth="1"/>
    <col min="6" max="6" width="23.5703125" style="1" bestFit="1" customWidth="1"/>
    <col min="7" max="7" width="27.5703125" style="1" customWidth="1"/>
    <col min="8" max="8" width="64.42578125" style="1" customWidth="1"/>
    <col min="9" max="9" width="25" style="1" customWidth="1"/>
    <col min="10" max="10" width="21.5703125" style="1" bestFit="1" customWidth="1"/>
    <col min="11" max="11" width="21.140625" style="1" customWidth="1"/>
    <col min="12" max="12" width="21.5703125" style="1" bestFit="1" customWidth="1"/>
    <col min="13" max="13" width="22.5703125" style="1" bestFit="1" customWidth="1"/>
    <col min="14" max="14" width="24.85546875" style="1" bestFit="1" customWidth="1"/>
    <col min="15" max="15" width="23.28515625" style="1" bestFit="1" customWidth="1"/>
    <col min="16" max="16" width="25.42578125" style="1" bestFit="1" customWidth="1"/>
    <col min="17" max="17" width="26.5703125" style="4" bestFit="1" customWidth="1"/>
    <col min="18" max="16384" width="9.140625" style="1"/>
  </cols>
  <sheetData>
    <row r="2" spans="1:17" x14ac:dyDescent="0.25">
      <c r="Q2" s="4" t="s">
        <v>10</v>
      </c>
    </row>
    <row r="3" spans="1:17" ht="39" customHeight="1" x14ac:dyDescent="0.25">
      <c r="B3" s="18" t="s">
        <v>56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s="2" customFormat="1" ht="71.25" x14ac:dyDescent="0.25">
      <c r="B4" s="3" t="s">
        <v>0</v>
      </c>
      <c r="C4" s="3" t="s">
        <v>12</v>
      </c>
      <c r="D4" s="3" t="s">
        <v>11</v>
      </c>
      <c r="E4" s="3" t="s">
        <v>1</v>
      </c>
      <c r="F4" s="3" t="s">
        <v>13</v>
      </c>
      <c r="G4" s="3" t="s">
        <v>14</v>
      </c>
      <c r="H4" s="3" t="s">
        <v>2</v>
      </c>
      <c r="I4" s="3" t="s">
        <v>16</v>
      </c>
      <c r="J4" s="3" t="s">
        <v>3</v>
      </c>
      <c r="K4" s="3" t="s">
        <v>4</v>
      </c>
      <c r="L4" s="3" t="s">
        <v>8</v>
      </c>
      <c r="M4" s="3" t="s">
        <v>9</v>
      </c>
      <c r="N4" s="3" t="s">
        <v>7</v>
      </c>
      <c r="O4" s="3" t="s">
        <v>6</v>
      </c>
      <c r="P4" s="3" t="s">
        <v>5</v>
      </c>
      <c r="Q4" s="5" t="s">
        <v>15</v>
      </c>
    </row>
    <row r="5" spans="1:17" s="8" customFormat="1" ht="47.25" x14ac:dyDescent="0.25">
      <c r="A5" s="19"/>
      <c r="B5" s="21" t="s">
        <v>48</v>
      </c>
      <c r="C5" s="12" t="s">
        <v>50</v>
      </c>
      <c r="D5" s="12" t="s">
        <v>44</v>
      </c>
      <c r="E5" s="12" t="s">
        <v>45</v>
      </c>
      <c r="F5" s="12" t="s">
        <v>46</v>
      </c>
      <c r="G5" s="12" t="s">
        <v>45</v>
      </c>
      <c r="H5" s="12" t="str">
        <f>VLOOKUP(J5, Товар, 2,FALSE)</f>
        <v>AI-92 benzini tay AMoZ,FCA st.Tendik,tek temirjol koligimen jetkizy/Бензин АИ-92 ТОО АНПЗ,FCA ст.Тендык,поставка только ж/д транспортом</v>
      </c>
      <c r="I5" s="12" t="s">
        <v>32</v>
      </c>
      <c r="J5" s="9" t="s">
        <v>18</v>
      </c>
      <c r="K5" s="10" t="s">
        <v>17</v>
      </c>
      <c r="L5" s="20">
        <v>217864</v>
      </c>
      <c r="M5" s="20">
        <v>217864</v>
      </c>
      <c r="N5" s="20">
        <v>217864</v>
      </c>
      <c r="O5" s="20">
        <v>217864</v>
      </c>
      <c r="P5" s="20">
        <v>217864</v>
      </c>
      <c r="Q5" s="11">
        <v>84966960</v>
      </c>
    </row>
    <row r="6" spans="1:17" s="8" customFormat="1" ht="63" x14ac:dyDescent="0.25">
      <c r="A6" s="19"/>
      <c r="B6" s="21" t="s">
        <v>38</v>
      </c>
      <c r="C6" s="12" t="s">
        <v>40</v>
      </c>
      <c r="D6" s="12" t="s">
        <v>42</v>
      </c>
      <c r="E6" s="12" t="s">
        <v>45</v>
      </c>
      <c r="F6" s="12" t="s">
        <v>46</v>
      </c>
      <c r="G6" s="12" t="s">
        <v>45</v>
      </c>
      <c r="H6" s="12" t="str">
        <f>VLOOKUP(J6, Товар, 2,FALSE)</f>
        <v>RT reaktivti qozgaltqyshtarga arnalgan otyn,PMHZ JSHS,FCA,Pavlodar-port stans,tek t/ jol koligimenjetkizy/Топливо д/ реакт двиг марки РТ,ТОО ПНХЗ,FCA,ст.Павлодар-порт,поставка то</v>
      </c>
      <c r="I6" s="12" t="s">
        <v>33</v>
      </c>
      <c r="J6" s="9" t="s">
        <v>19</v>
      </c>
      <c r="K6" s="10" t="s">
        <v>17</v>
      </c>
      <c r="L6" s="20">
        <v>399962.91</v>
      </c>
      <c r="M6" s="20">
        <v>399962.91</v>
      </c>
      <c r="N6" s="20">
        <v>399962.91</v>
      </c>
      <c r="O6" s="20">
        <v>399962.91</v>
      </c>
      <c r="P6" s="20">
        <v>399962.91</v>
      </c>
      <c r="Q6" s="11">
        <v>77992767.450000003</v>
      </c>
    </row>
    <row r="7" spans="1:17" s="8" customFormat="1" ht="47.25" x14ac:dyDescent="0.25">
      <c r="A7" s="19"/>
      <c r="B7" s="21" t="s">
        <v>38</v>
      </c>
      <c r="C7" s="12" t="s">
        <v>40</v>
      </c>
      <c r="D7" s="12" t="s">
        <v>42</v>
      </c>
      <c r="E7" s="12" t="s">
        <v>45</v>
      </c>
      <c r="F7" s="12" t="s">
        <v>46</v>
      </c>
      <c r="G7" s="12" t="s">
        <v>45</v>
      </c>
      <c r="H7" s="12" t="str">
        <f>VLOOKUP(J7, Товар, 2,FALSE)</f>
        <v>TC-1 reaktivti qozgaltqyshtarynaarnalganotyn, AMOZ JSHS, FCA, tendik stansiasy, t / j jetkizy/Топливо для реактив двиг TC-1, ТОО АНПЗ, FCA, СТ. ТЕНДЫК, поставка ж/д</v>
      </c>
      <c r="I7" s="12" t="s">
        <v>33</v>
      </c>
      <c r="J7" s="9" t="s">
        <v>22</v>
      </c>
      <c r="K7" s="10" t="s">
        <v>17</v>
      </c>
      <c r="L7" s="20">
        <v>408941.17</v>
      </c>
      <c r="M7" s="20">
        <v>408941.17</v>
      </c>
      <c r="N7" s="20">
        <v>408941.17</v>
      </c>
      <c r="O7" s="20">
        <v>408941.17</v>
      </c>
      <c r="P7" s="20">
        <v>408941.17</v>
      </c>
      <c r="Q7" s="11">
        <v>26581176.050000001</v>
      </c>
    </row>
    <row r="8" spans="1:17" s="8" customFormat="1" ht="63" x14ac:dyDescent="0.25">
      <c r="A8" s="19"/>
      <c r="B8" s="21" t="s">
        <v>38</v>
      </c>
      <c r="C8" s="12" t="s">
        <v>40</v>
      </c>
      <c r="D8" s="12" t="s">
        <v>42</v>
      </c>
      <c r="E8" s="12" t="s">
        <v>45</v>
      </c>
      <c r="F8" s="12" t="s">
        <v>46</v>
      </c>
      <c r="G8" s="12" t="s">
        <v>45</v>
      </c>
      <c r="H8" s="12" t="str">
        <f>VLOOKUP(J8, Товар, 2,FALSE)</f>
        <v>KO-1 reaktivti qozgaltqyshtargaarnalganotyn,PKOPJSHS,FCA,Tekesy stans,tek t/ jol koligimen jetkizy/Топливо для реак двиг марки ТС-1,ТОО ПКОП,FCA,ст.Текесу,только ж/д</v>
      </c>
      <c r="I8" s="12" t="s">
        <v>33</v>
      </c>
      <c r="J8" s="9" t="s">
        <v>20</v>
      </c>
      <c r="K8" s="10" t="s">
        <v>47</v>
      </c>
      <c r="L8" s="20">
        <v>424792.62</v>
      </c>
      <c r="M8" s="20">
        <v>424792.62</v>
      </c>
      <c r="N8" s="20">
        <v>424792.62</v>
      </c>
      <c r="O8" s="20">
        <v>424792.62</v>
      </c>
      <c r="P8" s="20">
        <v>424792.62</v>
      </c>
      <c r="Q8" s="11">
        <v>165669121.80000001</v>
      </c>
    </row>
    <row r="9" spans="1:17" s="8" customFormat="1" ht="47.25" x14ac:dyDescent="0.25">
      <c r="A9" s="19"/>
      <c r="B9" s="21" t="s">
        <v>38</v>
      </c>
      <c r="C9" s="12" t="s">
        <v>40</v>
      </c>
      <c r="D9" s="12" t="s">
        <v>42</v>
      </c>
      <c r="E9" s="12" t="s">
        <v>53</v>
      </c>
      <c r="F9" s="12" t="s">
        <v>54</v>
      </c>
      <c r="G9" s="12" t="s">
        <v>55</v>
      </c>
      <c r="H9" s="12" t="str">
        <f>VLOOKUP(J9, Товар, 2,FALSE)</f>
        <v>TC-1 reaktivti qozgaltqyshtarynaarnalganotyn, AMOZ JSHS, FCA, tendik stansiasy, t / j jetkizy/Топливо для реактив двиг TC-1, ТОО АНПЗ, FCA, СТ. ТЕНДЫК, поставка ж/д</v>
      </c>
      <c r="I9" s="12" t="s">
        <v>33</v>
      </c>
      <c r="J9" s="9" t="s">
        <v>22</v>
      </c>
      <c r="K9" s="10" t="s">
        <v>17</v>
      </c>
      <c r="L9" s="20">
        <v>408941.17</v>
      </c>
      <c r="M9" s="20">
        <v>408941.17</v>
      </c>
      <c r="N9" s="20">
        <v>408941.17</v>
      </c>
      <c r="O9" s="20">
        <v>408941.17</v>
      </c>
      <c r="P9" s="20">
        <v>408941.17</v>
      </c>
      <c r="Q9" s="11">
        <v>26581176.050000001</v>
      </c>
    </row>
    <row r="10" spans="1:17" s="8" customFormat="1" ht="63" x14ac:dyDescent="0.25">
      <c r="A10" s="19"/>
      <c r="B10" s="21" t="s">
        <v>49</v>
      </c>
      <c r="C10" s="12" t="s">
        <v>51</v>
      </c>
      <c r="D10" s="12" t="s">
        <v>52</v>
      </c>
      <c r="E10" s="12" t="s">
        <v>45</v>
      </c>
      <c r="F10" s="12" t="s">
        <v>46</v>
      </c>
      <c r="G10" s="12" t="s">
        <v>45</v>
      </c>
      <c r="H10" s="12" t="str">
        <f>VLOOKUP(J10, Товар, 2,FALSE)</f>
        <v>DT-E-K4 markaly dizeldik otyn PMHZ FCA JSHS,Pavlodar-port stansiasy,temirjol koligi/Топливо дизельное межсезонное марки ДТ-Е-K4 ТОО ПНХЗ FCA,станция Павлодар-порт,железнодорожный</v>
      </c>
      <c r="I10" s="12" t="s">
        <v>34</v>
      </c>
      <c r="J10" s="9" t="s">
        <v>26</v>
      </c>
      <c r="K10" s="10" t="s">
        <v>74</v>
      </c>
      <c r="L10" s="20">
        <v>328000</v>
      </c>
      <c r="M10" s="20">
        <v>328000</v>
      </c>
      <c r="N10" s="20">
        <v>328000</v>
      </c>
      <c r="O10" s="20">
        <v>328000</v>
      </c>
      <c r="P10" s="20">
        <v>328000</v>
      </c>
      <c r="Q10" s="11">
        <v>170560000</v>
      </c>
    </row>
    <row r="11" spans="1:17" s="8" customFormat="1" ht="63" x14ac:dyDescent="0.25">
      <c r="A11" s="19"/>
      <c r="B11" s="21" t="s">
        <v>39</v>
      </c>
      <c r="C11" s="12" t="s">
        <v>41</v>
      </c>
      <c r="D11" s="12" t="s">
        <v>67</v>
      </c>
      <c r="E11" s="12" t="s">
        <v>45</v>
      </c>
      <c r="F11" s="12" t="s">
        <v>46</v>
      </c>
      <c r="G11" s="12" t="s">
        <v>45</v>
      </c>
      <c r="H11" s="12" t="str">
        <f>VLOOKUP(J11, Товар, 2,FALSE)</f>
        <v>DT-E-K4 markaly dizeldik otyn PMHZ FCA JSHS,Pavlodar-port stansiasy,temirjol koligi/Топливо дизельное межсезонное марки ДТ-Е-K4 ТОО ПНХЗ FCA,станция Павлодар-порт,железнодорожный</v>
      </c>
      <c r="I11" s="12" t="s">
        <v>34</v>
      </c>
      <c r="J11" s="9" t="s">
        <v>26</v>
      </c>
      <c r="K11" s="10" t="s">
        <v>47</v>
      </c>
      <c r="L11" s="20">
        <v>327899</v>
      </c>
      <c r="M11" s="20">
        <v>327899</v>
      </c>
      <c r="N11" s="20">
        <v>327899</v>
      </c>
      <c r="O11" s="20">
        <v>327899</v>
      </c>
      <c r="P11" s="20">
        <v>327899</v>
      </c>
      <c r="Q11" s="11">
        <v>127880610</v>
      </c>
    </row>
    <row r="12" spans="1:17" s="8" customFormat="1" ht="63" x14ac:dyDescent="0.25">
      <c r="A12" s="19"/>
      <c r="B12" s="21" t="s">
        <v>39</v>
      </c>
      <c r="C12" s="12" t="s">
        <v>41</v>
      </c>
      <c r="D12" s="12" t="s">
        <v>68</v>
      </c>
      <c r="E12" s="12" t="s">
        <v>45</v>
      </c>
      <c r="F12" s="12" t="s">
        <v>46</v>
      </c>
      <c r="G12" s="12" t="s">
        <v>45</v>
      </c>
      <c r="H12" s="12" t="str">
        <f>VLOOKUP(J12, Товар, 2,FALSE)</f>
        <v>DT-E-K4 markaly dizeldik otyn PMHZ FCA JSHS,Pavlodar-port stansiasy,temirjol koligi/Топливо дизельное межсезонное марки ДТ-Е-K4 ТОО ПНХЗ FCA,станция Павлодар-порт,железнодорожный</v>
      </c>
      <c r="I12" s="12" t="s">
        <v>34</v>
      </c>
      <c r="J12" s="9" t="s">
        <v>26</v>
      </c>
      <c r="K12" s="10" t="s">
        <v>47</v>
      </c>
      <c r="L12" s="20">
        <v>327898</v>
      </c>
      <c r="M12" s="20">
        <v>327898</v>
      </c>
      <c r="N12" s="20">
        <v>327898</v>
      </c>
      <c r="O12" s="20">
        <v>327898</v>
      </c>
      <c r="P12" s="20">
        <v>327898</v>
      </c>
      <c r="Q12" s="11">
        <v>106566816.2</v>
      </c>
    </row>
    <row r="13" spans="1:17" s="8" customFormat="1" ht="63" x14ac:dyDescent="0.25">
      <c r="A13" s="19"/>
      <c r="B13" s="21" t="s">
        <v>39</v>
      </c>
      <c r="C13" s="12" t="s">
        <v>41</v>
      </c>
      <c r="D13" s="12" t="s">
        <v>42</v>
      </c>
      <c r="E13" s="12" t="s">
        <v>45</v>
      </c>
      <c r="F13" s="12" t="s">
        <v>46</v>
      </c>
      <c r="G13" s="12" t="s">
        <v>45</v>
      </c>
      <c r="H13" s="12" t="str">
        <f>VLOOKUP(J13, Товар, 2,FALSE)</f>
        <v>DT-E-K4 markaly dizeldik otyn PMHZ FCA JSHS,Pavlodar-port stansiasy,temirjol koligi/Топливо дизельное межсезонное марки ДТ-Е-K4 ТОО ПНХЗ FCA,станция Павлодар-порт,железнодорожный</v>
      </c>
      <c r="I13" s="12" t="s">
        <v>34</v>
      </c>
      <c r="J13" s="9" t="s">
        <v>26</v>
      </c>
      <c r="K13" s="10" t="s">
        <v>47</v>
      </c>
      <c r="L13" s="20">
        <v>327897.49</v>
      </c>
      <c r="M13" s="20">
        <v>327897.49</v>
      </c>
      <c r="N13" s="20">
        <v>327897.49</v>
      </c>
      <c r="O13" s="20">
        <v>327897.49</v>
      </c>
      <c r="P13" s="20">
        <v>327897.49</v>
      </c>
      <c r="Q13" s="11">
        <v>255760038.30000001</v>
      </c>
    </row>
    <row r="14" spans="1:17" s="8" customFormat="1" ht="63" x14ac:dyDescent="0.25">
      <c r="A14" s="19"/>
      <c r="B14" s="21" t="s">
        <v>39</v>
      </c>
      <c r="C14" s="12" t="s">
        <v>41</v>
      </c>
      <c r="D14" s="12" t="s">
        <v>69</v>
      </c>
      <c r="E14" s="12" t="s">
        <v>45</v>
      </c>
      <c r="F14" s="12" t="s">
        <v>46</v>
      </c>
      <c r="G14" s="12" t="s">
        <v>45</v>
      </c>
      <c r="H14" s="12" t="str">
        <f>VLOOKUP(J14, Товар, 2,FALSE)</f>
        <v>DT-E-K4 markaly dizeldik otyn PMHZ FCA JSHS,Pavlodar-port stansiasy,temirjol koligi/Топливо дизельное межсезонное марки ДТ-Е-K4 ТОО ПНХЗ FCA,станция Павлодар-порт,железнодорожный</v>
      </c>
      <c r="I14" s="12" t="s">
        <v>34</v>
      </c>
      <c r="J14" s="9" t="s">
        <v>26</v>
      </c>
      <c r="K14" s="10" t="s">
        <v>47</v>
      </c>
      <c r="L14" s="20">
        <v>327897.48</v>
      </c>
      <c r="M14" s="20">
        <v>327897.48</v>
      </c>
      <c r="N14" s="20">
        <v>327897.48</v>
      </c>
      <c r="O14" s="20">
        <v>327897.48</v>
      </c>
      <c r="P14" s="20">
        <v>327897.48</v>
      </c>
      <c r="Q14" s="11">
        <v>255760034.40000001</v>
      </c>
    </row>
    <row r="15" spans="1:17" s="8" customFormat="1" ht="47.25" x14ac:dyDescent="0.25">
      <c r="A15" s="19"/>
      <c r="B15" s="21" t="s">
        <v>39</v>
      </c>
      <c r="C15" s="12" t="s">
        <v>41</v>
      </c>
      <c r="D15" s="12" t="s">
        <v>43</v>
      </c>
      <c r="E15" s="12" t="s">
        <v>45</v>
      </c>
      <c r="F15" s="12" t="s">
        <v>46</v>
      </c>
      <c r="G15" s="12" t="s">
        <v>45</v>
      </c>
      <c r="H15" s="12" t="str">
        <f>VLOOKUP(J15, Товар, 2,FALSE)</f>
        <v>AMOZ JSHS DT-E-K4 markaly dizel otyny, FCA jetkizy sharttary Tendik st./топливо дизельное марки ДТ-Е-К4 ТОО АНПЗ, условия поставки FCA ст. Тендык</v>
      </c>
      <c r="I15" s="12" t="s">
        <v>34</v>
      </c>
      <c r="J15" s="9" t="s">
        <v>36</v>
      </c>
      <c r="K15" s="10" t="s">
        <v>17</v>
      </c>
      <c r="L15" s="20">
        <v>320000</v>
      </c>
      <c r="M15" s="20">
        <v>318310</v>
      </c>
      <c r="N15" s="20">
        <v>320000</v>
      </c>
      <c r="O15" s="20">
        <v>320000</v>
      </c>
      <c r="P15" s="20">
        <v>320000</v>
      </c>
      <c r="Q15" s="11">
        <v>124800000</v>
      </c>
    </row>
    <row r="16" spans="1:17" s="8" customFormat="1" ht="47.25" x14ac:dyDescent="0.25">
      <c r="A16" s="19"/>
      <c r="B16" s="21" t="s">
        <v>39</v>
      </c>
      <c r="C16" s="12" t="s">
        <v>41</v>
      </c>
      <c r="D16" s="12" t="s">
        <v>68</v>
      </c>
      <c r="E16" s="12" t="s">
        <v>45</v>
      </c>
      <c r="F16" s="12" t="s">
        <v>46</v>
      </c>
      <c r="G16" s="12" t="s">
        <v>45</v>
      </c>
      <c r="H16" s="12" t="str">
        <f>VLOOKUP(J16, Товар, 2,FALSE)</f>
        <v>AMOZ JSHS DT-E-K4 markaly dizel otyny, FCA jetkizy sharttary Tendik st./топливо дизельное марки ДТ-Е-К4 ТОО АНПЗ, условия поставки FCA ст. Тендык</v>
      </c>
      <c r="I16" s="12" t="s">
        <v>34</v>
      </c>
      <c r="J16" s="9" t="s">
        <v>36</v>
      </c>
      <c r="K16" s="10" t="s">
        <v>17</v>
      </c>
      <c r="L16" s="20">
        <v>320000</v>
      </c>
      <c r="M16" s="20">
        <v>318310</v>
      </c>
      <c r="N16" s="20">
        <v>318310</v>
      </c>
      <c r="O16" s="20">
        <v>318310</v>
      </c>
      <c r="P16" s="20">
        <v>318310</v>
      </c>
      <c r="Q16" s="11">
        <v>20690150</v>
      </c>
    </row>
    <row r="17" spans="1:17" s="8" customFormat="1" ht="63" x14ac:dyDescent="0.25">
      <c r="A17" s="19"/>
      <c r="B17" s="21" t="s">
        <v>39</v>
      </c>
      <c r="C17" s="12" t="s">
        <v>41</v>
      </c>
      <c r="D17" s="12" t="s">
        <v>43</v>
      </c>
      <c r="E17" s="12" t="s">
        <v>53</v>
      </c>
      <c r="F17" s="12" t="s">
        <v>54</v>
      </c>
      <c r="G17" s="12" t="s">
        <v>55</v>
      </c>
      <c r="H17" s="12" t="str">
        <f>VLOOKUP(J17, Товар, 2,FALSE)</f>
        <v>DT-Z-K4 markaly dizel otyny AMoZ JSHS, FCA tendik stansiasy,jetkizy bazisi-tek temir jol koligimen/Топливо дизельное марки ДТ-З-K4 ТОО АНПЗ,FCA ст.Тендык,базис поставки–только ж/</v>
      </c>
      <c r="I17" s="12" t="s">
        <v>35</v>
      </c>
      <c r="J17" s="9" t="s">
        <v>21</v>
      </c>
      <c r="K17" s="10" t="s">
        <v>17</v>
      </c>
      <c r="L17" s="20">
        <v>324489</v>
      </c>
      <c r="M17" s="20">
        <v>324489</v>
      </c>
      <c r="N17" s="20">
        <v>324489</v>
      </c>
      <c r="O17" s="20">
        <v>324489</v>
      </c>
      <c r="P17" s="20">
        <v>324489</v>
      </c>
      <c r="Q17" s="11">
        <v>126550710</v>
      </c>
    </row>
    <row r="18" spans="1:17" s="8" customFormat="1" ht="31.5" x14ac:dyDescent="0.25">
      <c r="A18" s="19"/>
      <c r="B18" s="21" t="s">
        <v>57</v>
      </c>
      <c r="C18" s="12" t="s">
        <v>62</v>
      </c>
      <c r="D18" s="12" t="s">
        <v>70</v>
      </c>
      <c r="E18" s="12" t="s">
        <v>72</v>
      </c>
      <c r="F18" s="12" t="s">
        <v>73</v>
      </c>
      <c r="G18" s="12" t="s">
        <v>55</v>
      </c>
      <c r="H18" s="12" t="str">
        <f>VLOOKUP(J18, Товар, 2,FALSE)</f>
        <v>aq qant, EXW jetkizy sharttary/сахар белый, условия поставки EXW</v>
      </c>
      <c r="I18" s="12">
        <v>1701</v>
      </c>
      <c r="J18" s="9" t="s">
        <v>23</v>
      </c>
      <c r="K18" s="10" t="s">
        <v>75</v>
      </c>
      <c r="L18" s="20">
        <v>410000</v>
      </c>
      <c r="M18" s="20">
        <v>415000</v>
      </c>
      <c r="N18" s="20">
        <v>410000</v>
      </c>
      <c r="O18" s="20">
        <v>410000</v>
      </c>
      <c r="P18" s="20">
        <v>410000</v>
      </c>
      <c r="Q18" s="11">
        <v>836400000</v>
      </c>
    </row>
    <row r="19" spans="1:17" s="8" customFormat="1" ht="31.5" x14ac:dyDescent="0.25">
      <c r="A19" s="19"/>
      <c r="B19" s="21" t="s">
        <v>58</v>
      </c>
      <c r="C19" s="12" t="s">
        <v>63</v>
      </c>
      <c r="D19" s="12" t="s">
        <v>70</v>
      </c>
      <c r="E19" s="12" t="s">
        <v>72</v>
      </c>
      <c r="F19" s="12" t="s">
        <v>73</v>
      </c>
      <c r="G19" s="12" t="s">
        <v>55</v>
      </c>
      <c r="H19" s="12" t="str">
        <f>VLOOKUP(J19, Товар, 2,FALSE)</f>
        <v>aq qant, EXW jetkizy sharttary/сахар белый, условия поставки EXW</v>
      </c>
      <c r="I19" s="12">
        <v>1701</v>
      </c>
      <c r="J19" s="9" t="s">
        <v>23</v>
      </c>
      <c r="K19" s="10" t="s">
        <v>17</v>
      </c>
      <c r="L19" s="20">
        <v>410000</v>
      </c>
      <c r="M19" s="20">
        <v>415000</v>
      </c>
      <c r="N19" s="20">
        <v>410000</v>
      </c>
      <c r="O19" s="20">
        <v>410000</v>
      </c>
      <c r="P19" s="20">
        <v>410000</v>
      </c>
      <c r="Q19" s="11">
        <v>27880000</v>
      </c>
    </row>
    <row r="20" spans="1:17" s="8" customFormat="1" ht="31.5" x14ac:dyDescent="0.25">
      <c r="A20" s="19"/>
      <c r="B20" s="21" t="s">
        <v>59</v>
      </c>
      <c r="C20" s="12" t="s">
        <v>64</v>
      </c>
      <c r="D20" s="12" t="s">
        <v>71</v>
      </c>
      <c r="E20" s="12" t="s">
        <v>72</v>
      </c>
      <c r="F20" s="12" t="s">
        <v>73</v>
      </c>
      <c r="G20" s="12" t="s">
        <v>55</v>
      </c>
      <c r="H20" s="12" t="str">
        <f>VLOOKUP(J20, Товар, 2,FALSE)</f>
        <v>aq qant, EXW jetkizy sharttary/сахар белый, условия поставки EXW</v>
      </c>
      <c r="I20" s="12">
        <v>1701</v>
      </c>
      <c r="J20" s="9" t="s">
        <v>23</v>
      </c>
      <c r="K20" s="10" t="s">
        <v>17</v>
      </c>
      <c r="L20" s="20">
        <v>410000</v>
      </c>
      <c r="M20" s="20">
        <v>415000</v>
      </c>
      <c r="N20" s="20">
        <v>410000</v>
      </c>
      <c r="O20" s="20">
        <v>410000</v>
      </c>
      <c r="P20" s="20">
        <v>410000</v>
      </c>
      <c r="Q20" s="11">
        <v>27880000</v>
      </c>
    </row>
    <row r="21" spans="1:17" s="8" customFormat="1" ht="31.5" x14ac:dyDescent="0.25">
      <c r="A21" s="19"/>
      <c r="B21" s="21" t="s">
        <v>60</v>
      </c>
      <c r="C21" s="12" t="s">
        <v>65</v>
      </c>
      <c r="D21" s="12" t="s">
        <v>71</v>
      </c>
      <c r="E21" s="12" t="s">
        <v>72</v>
      </c>
      <c r="F21" s="12" t="s">
        <v>73</v>
      </c>
      <c r="G21" s="12" t="s">
        <v>55</v>
      </c>
      <c r="H21" s="12" t="str">
        <f>VLOOKUP(J21, Товар, 2,FALSE)</f>
        <v>aq qant, EXW jetkizy sharttary/сахар белый, условия поставки EXW</v>
      </c>
      <c r="I21" s="12">
        <v>1701</v>
      </c>
      <c r="J21" s="9" t="s">
        <v>23</v>
      </c>
      <c r="K21" s="10" t="s">
        <v>17</v>
      </c>
      <c r="L21" s="20">
        <v>410000</v>
      </c>
      <c r="M21" s="20">
        <v>415000</v>
      </c>
      <c r="N21" s="20">
        <v>410000</v>
      </c>
      <c r="O21" s="20">
        <v>410000</v>
      </c>
      <c r="P21" s="20">
        <v>410000</v>
      </c>
      <c r="Q21" s="11">
        <v>27880000</v>
      </c>
    </row>
    <row r="22" spans="1:17" s="8" customFormat="1" ht="31.5" x14ac:dyDescent="0.25">
      <c r="A22" s="19"/>
      <c r="B22" s="21" t="s">
        <v>61</v>
      </c>
      <c r="C22" s="12" t="s">
        <v>66</v>
      </c>
      <c r="D22" s="12" t="s">
        <v>71</v>
      </c>
      <c r="E22" s="12" t="s">
        <v>72</v>
      </c>
      <c r="F22" s="12" t="s">
        <v>73</v>
      </c>
      <c r="G22" s="12" t="s">
        <v>55</v>
      </c>
      <c r="H22" s="12" t="str">
        <f>VLOOKUP(J22, Товар, 2,FALSE)</f>
        <v>aq qant, EXW jetkizy sharttary/сахар белый, условия поставки EXW</v>
      </c>
      <c r="I22" s="12">
        <v>1701</v>
      </c>
      <c r="J22" s="9" t="s">
        <v>23</v>
      </c>
      <c r="K22" s="10" t="s">
        <v>17</v>
      </c>
      <c r="L22" s="20">
        <v>410000</v>
      </c>
      <c r="M22" s="20">
        <v>415000</v>
      </c>
      <c r="N22" s="20">
        <v>415000</v>
      </c>
      <c r="O22" s="20">
        <v>415000</v>
      </c>
      <c r="P22" s="20">
        <v>415000</v>
      </c>
      <c r="Q22" s="11">
        <v>28220000</v>
      </c>
    </row>
    <row r="23" spans="1:17" ht="18.75" customHeight="1" x14ac:dyDescent="0.25">
      <c r="B23" s="4"/>
      <c r="C23" s="4"/>
      <c r="D23" s="4"/>
      <c r="E23" s="4"/>
      <c r="F23" s="4"/>
      <c r="G23" s="4"/>
      <c r="H23" s="15"/>
      <c r="I23" s="16"/>
      <c r="J23" s="16"/>
      <c r="K23" s="16"/>
      <c r="L23" s="16"/>
      <c r="M23" s="16"/>
      <c r="N23" s="16"/>
      <c r="O23" s="16"/>
      <c r="P23" s="17"/>
      <c r="Q23" s="6">
        <f>SUM(Q5:Q22)</f>
        <v>2518619560.25</v>
      </c>
    </row>
    <row r="24" spans="1:17" x14ac:dyDescent="0.25">
      <c r="Q24" s="7"/>
    </row>
    <row r="25" spans="1:17" x14ac:dyDescent="0.25">
      <c r="Q25" s="7"/>
    </row>
    <row r="28" spans="1:17" x14ac:dyDescent="0.25">
      <c r="K28" s="14"/>
    </row>
  </sheetData>
  <autoFilter ref="A4:Q23" xr:uid="{E8B2D6B2-001F-45E1-81ED-F66B5398CB4D}"/>
  <mergeCells count="2">
    <mergeCell ref="H23:P23"/>
    <mergeCell ref="B3:Q3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F348D-10C4-412C-B0B3-2A3249CDC8E2}">
  <dimension ref="B9:C16"/>
  <sheetViews>
    <sheetView topLeftCell="A7" workbookViewId="0">
      <selection activeCell="A9" sqref="A9:XFD9"/>
    </sheetView>
  </sheetViews>
  <sheetFormatPr defaultRowHeight="15" x14ac:dyDescent="0.25"/>
  <sheetData>
    <row r="9" spans="2:3" x14ac:dyDescent="0.25">
      <c r="B9" s="13" t="s">
        <v>18</v>
      </c>
      <c r="C9" s="13" t="s">
        <v>24</v>
      </c>
    </row>
    <row r="10" spans="2:3" x14ac:dyDescent="0.25">
      <c r="B10" s="13" t="s">
        <v>19</v>
      </c>
      <c r="C10" s="13" t="s">
        <v>29</v>
      </c>
    </row>
    <row r="11" spans="2:3" x14ac:dyDescent="0.25">
      <c r="B11" s="13" t="s">
        <v>20</v>
      </c>
      <c r="C11" s="13" t="s">
        <v>25</v>
      </c>
    </row>
    <row r="12" spans="2:3" x14ac:dyDescent="0.25">
      <c r="B12" s="13" t="s">
        <v>36</v>
      </c>
      <c r="C12" s="13" t="s">
        <v>37</v>
      </c>
    </row>
    <row r="13" spans="2:3" x14ac:dyDescent="0.25">
      <c r="B13" s="13" t="s">
        <v>26</v>
      </c>
      <c r="C13" s="13" t="s">
        <v>27</v>
      </c>
    </row>
    <row r="14" spans="2:3" x14ac:dyDescent="0.25">
      <c r="B14" s="13" t="s">
        <v>21</v>
      </c>
      <c r="C14" s="13" t="s">
        <v>28</v>
      </c>
    </row>
    <row r="15" spans="2:3" x14ac:dyDescent="0.25">
      <c r="B15" s="13" t="s">
        <v>22</v>
      </c>
      <c r="C15" s="13" t="s">
        <v>30</v>
      </c>
    </row>
    <row r="16" spans="2:3" x14ac:dyDescent="0.25">
      <c r="B16" s="13" t="s">
        <v>23</v>
      </c>
      <c r="C16" s="13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20.03.2026</vt:lpstr>
      <vt:lpstr>Лист2</vt:lpstr>
      <vt:lpstr>Товар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Акбота Темiрэлi</cp:lastModifiedBy>
  <cp:lastPrinted>2025-10-15T13:41:09Z</cp:lastPrinted>
  <dcterms:created xsi:type="dcterms:W3CDTF">2025-07-02T05:00:19Z</dcterms:created>
  <dcterms:modified xsi:type="dcterms:W3CDTF">2026-03-26T05:22:05Z</dcterms:modified>
</cp:coreProperties>
</file>