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5\12 Декабрь\"/>
    </mc:Choice>
  </mc:AlternateContent>
  <xr:revisionPtr revIDLastSave="0" documentId="13_ncr:1_{FBE339C5-3074-4050-93BB-35BF024F196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6.12.2025" sheetId="9" r:id="rId1"/>
    <sheet name="Лист2" sheetId="14" state="hidden" r:id="rId2"/>
    <sheet name="Лист6" sheetId="12" state="hidden" r:id="rId3"/>
  </sheets>
  <definedNames>
    <definedName name="_xlnm._FilterDatabase" localSheetId="0" hidden="1">'26.12.2025'!$B$4:$Q$29</definedName>
    <definedName name="таблица">Лист2!$B$3:$C$11</definedName>
  </definedNames>
  <calcPr calcId="191029" refMode="R1C1"/>
</workbook>
</file>

<file path=xl/calcChain.xml><?xml version="1.0" encoding="utf-8"?>
<calcChain xmlns="http://schemas.openxmlformats.org/spreadsheetml/2006/main">
  <c r="Q29" i="9" l="1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5" i="9"/>
</calcChain>
</file>

<file path=xl/sharedStrings.xml><?xml version="1.0" encoding="utf-8"?>
<sst xmlns="http://schemas.openxmlformats.org/spreadsheetml/2006/main" count="356" uniqueCount="112">
  <si>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</si>
  <si>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</si>
  <si>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</si>
  <si>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</si>
  <si>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</si>
  <si>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</si>
  <si>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</si>
  <si>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</si>
  <si>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</si>
  <si>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</si>
  <si>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</si>
  <si>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</si>
  <si>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UWDEX05</t>
  </si>
  <si>
    <t>UWDEX02</t>
  </si>
  <si>
    <t>UWDE02T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</si>
  <si>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</si>
  <si>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</si>
  <si>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</si>
  <si>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</si>
  <si>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</si>
  <si>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</si>
  <si>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</si>
  <si>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</si>
  <si>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</si>
  <si>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</si>
  <si>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</si>
  <si>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</si>
  <si>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</si>
  <si>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</si>
  <si>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</si>
  <si>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</si>
  <si>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</si>
  <si>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</si>
  <si>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</si>
  <si>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</si>
  <si>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</si>
  <si>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</si>
  <si>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</si>
  <si>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</si>
  <si>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</si>
  <si>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</si>
  <si>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</si>
  <si>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</si>
  <si>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</si>
  <si>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</si>
  <si>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</si>
  <si>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UWDEXWA</t>
  </si>
  <si>
    <t>aq qant, EXW jetkizy sharttary/сахар белый, условия поставки EXW</t>
  </si>
  <si>
    <t>2710 12 413 0</t>
  </si>
  <si>
    <t>САУДА-САТТЫҚ НӘТИЖЕЛЕРІ / ИТОГИ ТОРГОВ  
26.12.2025</t>
  </si>
  <si>
    <t>D3DDDT</t>
  </si>
  <si>
    <t>280.89</t>
  </si>
  <si>
    <t>8637.80</t>
  </si>
  <si>
    <t>350000.00</t>
  </si>
  <si>
    <t>Бензин автомобильный неэтилированный АИ-92, экологического класса К4, условия поставки DDP участок №2 Торткудук, месторождение Моинкум,Сузакский район,Туркестанская область,РК; Ин</t>
  </si>
  <si>
    <t>ТОО "Казахстанско-французское СП "Катко"</t>
  </si>
  <si>
    <t>ИП Толыбаев АК</t>
  </si>
  <si>
    <t>ТОО "KARA TASS"</t>
  </si>
  <si>
    <t>ИП SSGOLD</t>
  </si>
  <si>
    <t>ТОО «KAZ уголь снаб»</t>
  </si>
  <si>
    <t>ИП Алиев Мустафа Ибрагимович</t>
  </si>
  <si>
    <t>ТОО "АРС"</t>
  </si>
  <si>
    <t>ТОО Регион ТехТранс</t>
  </si>
  <si>
    <t>ИП Крылов В.И.</t>
  </si>
  <si>
    <t>ТОО "BEST" (БЭСТ)</t>
  </si>
  <si>
    <t>ИП "НАСИРОВ"</t>
  </si>
  <si>
    <t>ТОО Coal Sistem Trade</t>
  </si>
  <si>
    <t>ИП "Каз-ГУРТ"</t>
  </si>
  <si>
    <t>ИП ALTYNHAN</t>
  </si>
  <si>
    <t>ТОО "Экзинит"</t>
  </si>
  <si>
    <t>ТОО ГрантСбытКомир-М</t>
  </si>
  <si>
    <t>ИП Төле-Би</t>
  </si>
  <si>
    <t>ТОО «МУКОТ»</t>
  </si>
  <si>
    <t>ИП Антоненко Игорь Валерьевич</t>
  </si>
  <si>
    <t>ТОО Адал-Аспан</t>
  </si>
  <si>
    <t>ТОО Азия 17</t>
  </si>
  <si>
    <t>981040001439</t>
  </si>
  <si>
    <t>620311301028</t>
  </si>
  <si>
    <t>221140037278</t>
  </si>
  <si>
    <t>010409600044</t>
  </si>
  <si>
    <t>090940002837</t>
  </si>
  <si>
    <t>720211301907</t>
  </si>
  <si>
    <t>000140004302</t>
  </si>
  <si>
    <t>181140004449</t>
  </si>
  <si>
    <t>910925350739</t>
  </si>
  <si>
    <t>981040003297</t>
  </si>
  <si>
    <t>811230000453</t>
  </si>
  <si>
    <t>180740028149</t>
  </si>
  <si>
    <t>850727399157</t>
  </si>
  <si>
    <t>800913301544</t>
  </si>
  <si>
    <t>210540032217</t>
  </si>
  <si>
    <t>141040028684</t>
  </si>
  <si>
    <t>631015301797</t>
  </si>
  <si>
    <t>120140018377</t>
  </si>
  <si>
    <t>680717300167</t>
  </si>
  <si>
    <t>040240008287</t>
  </si>
  <si>
    <t>161240007771</t>
  </si>
  <si>
    <t>FB Capital ТОО</t>
  </si>
  <si>
    <t>ТОО "Олжа брокер"</t>
  </si>
  <si>
    <t>Евразийский торговый брокер ТОО</t>
  </si>
  <si>
    <t>ТОО "Адалант777"</t>
  </si>
  <si>
    <t>ATC Brok ТОО</t>
  </si>
  <si>
    <t>Брокер Стандарт Плюс ТОО</t>
  </si>
  <si>
    <t>Альта и К ТОО</t>
  </si>
  <si>
    <t>Актор НС ТОО</t>
  </si>
  <si>
    <t>AMKO GROUP ТОО</t>
  </si>
  <si>
    <t>ТОО KAZ-DIESEL</t>
  </si>
  <si>
    <t>АО "ШУБАРКОЛЬ КОМИР"</t>
  </si>
  <si>
    <t>ТОО "Коксуский сахарный завод"</t>
  </si>
  <si>
    <t>081040008319</t>
  </si>
  <si>
    <t>020740000236</t>
  </si>
  <si>
    <t>150240026911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</si>
</sst>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" fontId="2" fillId="0" borderId="0" xfId="0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31"/>
  <sheetViews>
    <sheetView tabSelected="1" zoomScale="60" zoomScaleNormal="60" workbookViewId="0">
      <selection activeCell="L14" sqref="L14"/>
    </sheetView>
  </sheetViews>
  <sheetFormatPr defaultRowHeight="15" x14ac:dyDescent="0.25"/>
  <cols>
    <col min="1" max="1" width="1.7109375" style="1" customWidth="1"/>
    <col min="2" max="2" width="26.42578125" style="1" customWidth="1"/>
    <col min="3" max="3" width="25.7109375" style="1" customWidth="1"/>
    <col min="4" max="4" width="23.42578125" style="1" customWidth="1"/>
    <col min="5" max="5" width="37.140625" style="1" bestFit="1" customWidth="1"/>
    <col min="6" max="6" width="19.140625" style="1" customWidth="1"/>
    <col min="7" max="7" width="35.42578125" style="1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9.140625" style="1"/>
    <col min="19" max="19" width="21.140625" style="1" customWidth="1"/>
    <col min="20" max="16384" width="9.140625" style="1"/>
  </cols>
  <sheetData>
    <row r="2" spans="2:17" x14ac:dyDescent="0.25">
      <c r="Q2" s="1" t="s">
        <v>11</v>
      </c>
    </row>
    <row r="3" spans="2:17" ht="39" customHeight="1" x14ac:dyDescent="0.25">
      <c r="B3" s="15" t="s">
        <v>49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2:17" s="2" customFormat="1" ht="85.5" x14ac:dyDescent="0.25">
      <c r="B4" s="3" t="s">
        <v>0</v>
      </c>
      <c r="C4" s="3" t="s">
        <v>19</v>
      </c>
      <c r="D4" s="3" t="s">
        <v>18</v>
      </c>
      <c r="E4" s="3" t="s">
        <v>1</v>
      </c>
      <c r="F4" s="3" t="s">
        <v>20</v>
      </c>
      <c r="G4" s="3" t="s">
        <v>21</v>
      </c>
      <c r="H4" s="3" t="s">
        <v>2</v>
      </c>
      <c r="I4" s="3" t="s">
        <v>23</v>
      </c>
      <c r="J4" s="3" t="s">
        <v>3</v>
      </c>
      <c r="K4" s="3" t="s">
        <v>4</v>
      </c>
      <c r="L4" s="3" t="s">
        <v>9</v>
      </c>
      <c r="M4" s="3" t="s">
        <v>10</v>
      </c>
      <c r="N4" s="3" t="s">
        <v>7</v>
      </c>
      <c r="O4" s="3" t="s">
        <v>6</v>
      </c>
      <c r="P4" s="3" t="s">
        <v>5</v>
      </c>
      <c r="Q4" s="3" t="s">
        <v>22</v>
      </c>
    </row>
    <row r="5" spans="2:17" s="2" customFormat="1" ht="75" x14ac:dyDescent="0.25">
      <c r="B5" s="18" t="s">
        <v>55</v>
      </c>
      <c r="C5" s="17" t="s">
        <v>76</v>
      </c>
      <c r="D5" s="17" t="s">
        <v>97</v>
      </c>
      <c r="E5" s="17" t="s">
        <v>106</v>
      </c>
      <c r="F5" s="17" t="s">
        <v>109</v>
      </c>
      <c r="G5" s="17" t="s">
        <v>102</v>
      </c>
      <c r="H5" s="17" t="str">
        <f t="shared" ref="H5:H28" si="0">VLOOKUP(J5,таблица,2,FALSE)</f>
        <v>Бензин автомобильный неэтилированный АИ-92, экологического класса К4, условия поставки DDP участок №2 Торткудук, месторождение Моинкум,Сузакский район,Туркестанская область,РК; Ин</v>
      </c>
      <c r="I5" s="17" t="s">
        <v>48</v>
      </c>
      <c r="J5" s="16" t="s">
        <v>50</v>
      </c>
      <c r="K5" s="17">
        <v>1</v>
      </c>
      <c r="L5" s="16" t="s">
        <v>51</v>
      </c>
      <c r="M5" s="16" t="s">
        <v>51</v>
      </c>
      <c r="N5" s="16" t="s">
        <v>51</v>
      </c>
      <c r="O5" s="16" t="s">
        <v>51</v>
      </c>
      <c r="P5" s="16" t="s">
        <v>51</v>
      </c>
      <c r="Q5" s="17">
        <v>147836620.34999999</v>
      </c>
    </row>
    <row r="6" spans="2:17" s="2" customFormat="1" ht="60" x14ac:dyDescent="0.25">
      <c r="B6" s="18" t="s">
        <v>56</v>
      </c>
      <c r="C6" s="17" t="s">
        <v>77</v>
      </c>
      <c r="D6" s="17" t="s">
        <v>98</v>
      </c>
      <c r="E6" s="17" t="s">
        <v>107</v>
      </c>
      <c r="F6" s="17" t="s">
        <v>110</v>
      </c>
      <c r="G6" s="17" t="s">
        <v>107</v>
      </c>
      <c r="H6" s="17" t="str">
        <f t="shared" si="0"/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6" s="17">
        <v>2701</v>
      </c>
      <c r="J6" s="16" t="s">
        <v>24</v>
      </c>
      <c r="K6" s="17">
        <v>1</v>
      </c>
      <c r="L6" s="16" t="s">
        <v>52</v>
      </c>
      <c r="M6" s="16" t="s">
        <v>52</v>
      </c>
      <c r="N6" s="16" t="s">
        <v>52</v>
      </c>
      <c r="O6" s="16" t="s">
        <v>52</v>
      </c>
      <c r="P6" s="16" t="s">
        <v>52</v>
      </c>
      <c r="Q6" s="17">
        <v>2980041</v>
      </c>
    </row>
    <row r="7" spans="2:17" s="2" customFormat="1" ht="60" x14ac:dyDescent="0.25">
      <c r="B7" s="18" t="s">
        <v>57</v>
      </c>
      <c r="C7" s="17" t="s">
        <v>78</v>
      </c>
      <c r="D7" s="17" t="s">
        <v>57</v>
      </c>
      <c r="E7" s="17" t="s">
        <v>107</v>
      </c>
      <c r="F7" s="17" t="s">
        <v>110</v>
      </c>
      <c r="G7" s="17" t="s">
        <v>107</v>
      </c>
      <c r="H7" s="17" t="str">
        <f t="shared" si="0"/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7" s="17">
        <v>2701</v>
      </c>
      <c r="J7" s="16" t="s">
        <v>24</v>
      </c>
      <c r="K7" s="17">
        <v>2</v>
      </c>
      <c r="L7" s="16" t="s">
        <v>52</v>
      </c>
      <c r="M7" s="16" t="s">
        <v>52</v>
      </c>
      <c r="N7" s="16" t="s">
        <v>52</v>
      </c>
      <c r="O7" s="16" t="s">
        <v>52</v>
      </c>
      <c r="P7" s="16" t="s">
        <v>52</v>
      </c>
      <c r="Q7" s="17">
        <v>8940123</v>
      </c>
    </row>
    <row r="8" spans="2:17" s="2" customFormat="1" ht="60" x14ac:dyDescent="0.25">
      <c r="B8" s="18" t="s">
        <v>57</v>
      </c>
      <c r="C8" s="17" t="s">
        <v>78</v>
      </c>
      <c r="D8" s="17" t="s">
        <v>99</v>
      </c>
      <c r="E8" s="17" t="s">
        <v>107</v>
      </c>
      <c r="F8" s="17" t="s">
        <v>110</v>
      </c>
      <c r="G8" s="17" t="s">
        <v>107</v>
      </c>
      <c r="H8" s="17" t="str">
        <f t="shared" si="0"/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8" s="17">
        <v>2701</v>
      </c>
      <c r="J8" s="16" t="s">
        <v>24</v>
      </c>
      <c r="K8" s="17">
        <v>2</v>
      </c>
      <c r="L8" s="16" t="s">
        <v>52</v>
      </c>
      <c r="M8" s="16" t="s">
        <v>52</v>
      </c>
      <c r="N8" s="16" t="s">
        <v>52</v>
      </c>
      <c r="O8" s="16" t="s">
        <v>52</v>
      </c>
      <c r="P8" s="16" t="s">
        <v>52</v>
      </c>
      <c r="Q8" s="17">
        <v>8940123</v>
      </c>
    </row>
    <row r="9" spans="2:17" s="2" customFormat="1" ht="60" x14ac:dyDescent="0.25">
      <c r="B9" s="18" t="s">
        <v>58</v>
      </c>
      <c r="C9" s="17" t="s">
        <v>79</v>
      </c>
      <c r="D9" s="17" t="s">
        <v>100</v>
      </c>
      <c r="E9" s="17" t="s">
        <v>107</v>
      </c>
      <c r="F9" s="17" t="s">
        <v>110</v>
      </c>
      <c r="G9" s="17" t="s">
        <v>107</v>
      </c>
      <c r="H9" s="17" t="str">
        <f t="shared" si="0"/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9" s="17">
        <v>2701</v>
      </c>
      <c r="J9" s="16" t="s">
        <v>24</v>
      </c>
      <c r="K9" s="17">
        <v>1</v>
      </c>
      <c r="L9" s="16" t="s">
        <v>52</v>
      </c>
      <c r="M9" s="16" t="s">
        <v>52</v>
      </c>
      <c r="N9" s="16" t="s">
        <v>52</v>
      </c>
      <c r="O9" s="16" t="s">
        <v>52</v>
      </c>
      <c r="P9" s="16" t="s">
        <v>52</v>
      </c>
      <c r="Q9" s="17">
        <v>2980041</v>
      </c>
    </row>
    <row r="10" spans="2:17" s="2" customFormat="1" ht="60" x14ac:dyDescent="0.25">
      <c r="B10" s="18" t="s">
        <v>59</v>
      </c>
      <c r="C10" s="17" t="s">
        <v>80</v>
      </c>
      <c r="D10" s="17" t="s">
        <v>98</v>
      </c>
      <c r="E10" s="17" t="s">
        <v>107</v>
      </c>
      <c r="F10" s="17" t="s">
        <v>110</v>
      </c>
      <c r="G10" s="17" t="s">
        <v>107</v>
      </c>
      <c r="H10" s="17" t="str">
        <f t="shared" si="0"/>
        <v>D markaly komir klasty 0-300 mm AO Shubarkol Komir FCA st. Qyzyljarst. Shubarkol Zhambyl oblysyna/ Уголь марки Д класса 0-300 мм АО Шубарколь комир FCA ст. Кызылжарст. Шубаркуль в Жамбыл</v>
      </c>
      <c r="I10" s="17">
        <v>2701</v>
      </c>
      <c r="J10" s="16" t="s">
        <v>34</v>
      </c>
      <c r="K10" s="17">
        <v>1</v>
      </c>
      <c r="L10" s="16" t="s">
        <v>52</v>
      </c>
      <c r="M10" s="16" t="s">
        <v>52</v>
      </c>
      <c r="N10" s="16" t="s">
        <v>52</v>
      </c>
      <c r="O10" s="16" t="s">
        <v>52</v>
      </c>
      <c r="P10" s="16" t="s">
        <v>52</v>
      </c>
      <c r="Q10" s="17">
        <v>2980041</v>
      </c>
    </row>
    <row r="11" spans="2:17" s="2" customFormat="1" ht="60" x14ac:dyDescent="0.25">
      <c r="B11" s="18" t="s">
        <v>60</v>
      </c>
      <c r="C11" s="17" t="s">
        <v>81</v>
      </c>
      <c r="D11" s="17" t="s">
        <v>101</v>
      </c>
      <c r="E11" s="17" t="s">
        <v>107</v>
      </c>
      <c r="F11" s="17" t="s">
        <v>110</v>
      </c>
      <c r="G11" s="17" t="s">
        <v>107</v>
      </c>
      <c r="H11" s="17" t="str">
        <f t="shared" si="0"/>
        <v>D markaly komir klasty 0-300 mm AO Shubarkol Komir FCA st. Qyzyljarst. Shubarkol Zhambyl oblysyna/ Уголь марки Д класса 0-300 мм АО Шубарколь комир FCA ст. Кызылжарст. Шубаркуль в Жамбыл</v>
      </c>
      <c r="I11" s="17">
        <v>2701</v>
      </c>
      <c r="J11" s="16" t="s">
        <v>34</v>
      </c>
      <c r="K11" s="17">
        <v>1</v>
      </c>
      <c r="L11" s="16" t="s">
        <v>52</v>
      </c>
      <c r="M11" s="16" t="s">
        <v>52</v>
      </c>
      <c r="N11" s="16" t="s">
        <v>52</v>
      </c>
      <c r="O11" s="16" t="s">
        <v>52</v>
      </c>
      <c r="P11" s="16" t="s">
        <v>52</v>
      </c>
      <c r="Q11" s="17">
        <v>2980041</v>
      </c>
    </row>
    <row r="12" spans="2:17" s="2" customFormat="1" ht="60" x14ac:dyDescent="0.25">
      <c r="B12" s="18" t="s">
        <v>61</v>
      </c>
      <c r="C12" s="17" t="s">
        <v>82</v>
      </c>
      <c r="D12" s="17" t="s">
        <v>100</v>
      </c>
      <c r="E12" s="17" t="s">
        <v>107</v>
      </c>
      <c r="F12" s="17" t="s">
        <v>110</v>
      </c>
      <c r="G12" s="17" t="s">
        <v>107</v>
      </c>
      <c r="H12" s="17" t="str">
        <f t="shared" si="0"/>
        <v>D markaly komir klasty 0-300 mm AO Shubarkol Komir FCA st. Qyzyljarst. Shubarkol Jetisu oblysyna/ Уголь марки Д класса 0-300 мм АО Шубарколь комир FCA ст. Кызылжарст. Шубаркуль в Жетысус</v>
      </c>
      <c r="I12" s="17">
        <v>2701</v>
      </c>
      <c r="J12" s="16" t="s">
        <v>25</v>
      </c>
      <c r="K12" s="17">
        <v>1</v>
      </c>
      <c r="L12" s="16" t="s">
        <v>52</v>
      </c>
      <c r="M12" s="16" t="s">
        <v>52</v>
      </c>
      <c r="N12" s="16" t="s">
        <v>52</v>
      </c>
      <c r="O12" s="16" t="s">
        <v>52</v>
      </c>
      <c r="P12" s="16" t="s">
        <v>52</v>
      </c>
      <c r="Q12" s="17">
        <v>5960082</v>
      </c>
    </row>
    <row r="13" spans="2:17" s="2" customFormat="1" ht="60" x14ac:dyDescent="0.25">
      <c r="B13" s="18" t="s">
        <v>62</v>
      </c>
      <c r="C13" s="17" t="s">
        <v>83</v>
      </c>
      <c r="D13" s="17" t="s">
        <v>62</v>
      </c>
      <c r="E13" s="17" t="s">
        <v>107</v>
      </c>
      <c r="F13" s="17" t="s">
        <v>110</v>
      </c>
      <c r="G13" s="17" t="s">
        <v>107</v>
      </c>
      <c r="H13" s="17" t="str">
        <f t="shared" si="0"/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13" s="17">
        <v>2701</v>
      </c>
      <c r="J13" s="16" t="s">
        <v>26</v>
      </c>
      <c r="K13" s="17">
        <v>1</v>
      </c>
      <c r="L13" s="16" t="s">
        <v>52</v>
      </c>
      <c r="M13" s="16" t="s">
        <v>52</v>
      </c>
      <c r="N13" s="16" t="s">
        <v>52</v>
      </c>
      <c r="O13" s="16" t="s">
        <v>52</v>
      </c>
      <c r="P13" s="16" t="s">
        <v>52</v>
      </c>
      <c r="Q13" s="17">
        <v>8940123</v>
      </c>
    </row>
    <row r="14" spans="2:17" s="2" customFormat="1" ht="60" x14ac:dyDescent="0.25">
      <c r="B14" s="18" t="s">
        <v>63</v>
      </c>
      <c r="C14" s="17" t="s">
        <v>84</v>
      </c>
      <c r="D14" s="17" t="s">
        <v>102</v>
      </c>
      <c r="E14" s="17" t="s">
        <v>107</v>
      </c>
      <c r="F14" s="17" t="s">
        <v>110</v>
      </c>
      <c r="G14" s="17" t="s">
        <v>107</v>
      </c>
      <c r="H14" s="17" t="str">
        <f t="shared" si="0"/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14" s="17">
        <v>2701</v>
      </c>
      <c r="J14" s="16" t="s">
        <v>26</v>
      </c>
      <c r="K14" s="17">
        <v>1</v>
      </c>
      <c r="L14" s="16" t="s">
        <v>52</v>
      </c>
      <c r="M14" s="16" t="s">
        <v>52</v>
      </c>
      <c r="N14" s="16" t="s">
        <v>52</v>
      </c>
      <c r="O14" s="16" t="s">
        <v>52</v>
      </c>
      <c r="P14" s="16" t="s">
        <v>52</v>
      </c>
      <c r="Q14" s="17">
        <v>8940123</v>
      </c>
    </row>
    <row r="15" spans="2:17" s="2" customFormat="1" ht="60" x14ac:dyDescent="0.25">
      <c r="B15" s="18" t="s">
        <v>64</v>
      </c>
      <c r="C15" s="17" t="s">
        <v>85</v>
      </c>
      <c r="D15" s="17" t="s">
        <v>64</v>
      </c>
      <c r="E15" s="17" t="s">
        <v>107</v>
      </c>
      <c r="F15" s="17" t="s">
        <v>110</v>
      </c>
      <c r="G15" s="17" t="s">
        <v>107</v>
      </c>
      <c r="H15" s="17" t="str">
        <f t="shared" si="0"/>
        <v>D markaly komir klasty 0-300 mm AO Shubarkol Komir FCA st.Qyzyljarst.Shubarkol Qyzylorda oblysyna/Уголь маркиД класса 0-300 мм АО Шубарколь комир FCA ст.Кызылжарст.Шубаркуль на Кызылорди</v>
      </c>
      <c r="I15" s="17">
        <v>2701</v>
      </c>
      <c r="J15" s="16" t="s">
        <v>27</v>
      </c>
      <c r="K15" s="17">
        <v>2</v>
      </c>
      <c r="L15" s="16" t="s">
        <v>52</v>
      </c>
      <c r="M15" s="16" t="s">
        <v>52</v>
      </c>
      <c r="N15" s="16" t="s">
        <v>52</v>
      </c>
      <c r="O15" s="16" t="s">
        <v>52</v>
      </c>
      <c r="P15" s="16" t="s">
        <v>52</v>
      </c>
      <c r="Q15" s="17">
        <v>17880246</v>
      </c>
    </row>
    <row r="16" spans="2:17" s="2" customFormat="1" ht="60" x14ac:dyDescent="0.25">
      <c r="B16" s="18" t="s">
        <v>65</v>
      </c>
      <c r="C16" s="17" t="s">
        <v>86</v>
      </c>
      <c r="D16" s="17" t="s">
        <v>103</v>
      </c>
      <c r="E16" s="17" t="s">
        <v>107</v>
      </c>
      <c r="F16" s="17" t="s">
        <v>110</v>
      </c>
      <c r="G16" s="17" t="s">
        <v>107</v>
      </c>
      <c r="H16" s="17" t="str">
        <f t="shared" si="0"/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16" s="17">
        <v>2701</v>
      </c>
      <c r="J16" s="16" t="s">
        <v>29</v>
      </c>
      <c r="K16" s="17">
        <v>4</v>
      </c>
      <c r="L16" s="16" t="s">
        <v>52</v>
      </c>
      <c r="M16" s="16" t="s">
        <v>52</v>
      </c>
      <c r="N16" s="16" t="s">
        <v>52</v>
      </c>
      <c r="O16" s="16" t="s">
        <v>52</v>
      </c>
      <c r="P16" s="16" t="s">
        <v>52</v>
      </c>
      <c r="Q16" s="17">
        <v>23840328</v>
      </c>
    </row>
    <row r="17" spans="2:17" s="2" customFormat="1" ht="60" x14ac:dyDescent="0.25">
      <c r="B17" s="18" t="s">
        <v>66</v>
      </c>
      <c r="C17" s="17" t="s">
        <v>87</v>
      </c>
      <c r="D17" s="17" t="s">
        <v>100</v>
      </c>
      <c r="E17" s="17" t="s">
        <v>107</v>
      </c>
      <c r="F17" s="17" t="s">
        <v>110</v>
      </c>
      <c r="G17" s="17" t="s">
        <v>107</v>
      </c>
      <c r="H17" s="17" t="str">
        <f t="shared" si="0"/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17" s="17">
        <v>2701</v>
      </c>
      <c r="J17" s="16" t="s">
        <v>29</v>
      </c>
      <c r="K17" s="17">
        <v>1</v>
      </c>
      <c r="L17" s="16" t="s">
        <v>52</v>
      </c>
      <c r="M17" s="16" t="s">
        <v>52</v>
      </c>
      <c r="N17" s="16" t="s">
        <v>52</v>
      </c>
      <c r="O17" s="16" t="s">
        <v>52</v>
      </c>
      <c r="P17" s="16" t="s">
        <v>52</v>
      </c>
      <c r="Q17" s="17">
        <v>2980041</v>
      </c>
    </row>
    <row r="18" spans="2:17" s="2" customFormat="1" ht="60" x14ac:dyDescent="0.25">
      <c r="B18" s="18" t="s">
        <v>66</v>
      </c>
      <c r="C18" s="17" t="s">
        <v>87</v>
      </c>
      <c r="D18" s="17" t="s">
        <v>103</v>
      </c>
      <c r="E18" s="17" t="s">
        <v>107</v>
      </c>
      <c r="F18" s="17" t="s">
        <v>110</v>
      </c>
      <c r="G18" s="17" t="s">
        <v>107</v>
      </c>
      <c r="H18" s="17" t="str">
        <f t="shared" si="0"/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18" s="17">
        <v>2701</v>
      </c>
      <c r="J18" s="16" t="s">
        <v>29</v>
      </c>
      <c r="K18" s="17">
        <v>2</v>
      </c>
      <c r="L18" s="16" t="s">
        <v>52</v>
      </c>
      <c r="M18" s="16" t="s">
        <v>52</v>
      </c>
      <c r="N18" s="16" t="s">
        <v>52</v>
      </c>
      <c r="O18" s="16" t="s">
        <v>52</v>
      </c>
      <c r="P18" s="16" t="s">
        <v>52</v>
      </c>
      <c r="Q18" s="17">
        <v>8940123</v>
      </c>
    </row>
    <row r="19" spans="2:17" s="4" customFormat="1" ht="60" x14ac:dyDescent="0.25">
      <c r="B19" s="9" t="s">
        <v>67</v>
      </c>
      <c r="C19" s="7" t="s">
        <v>88</v>
      </c>
      <c r="D19" s="7" t="s">
        <v>104</v>
      </c>
      <c r="E19" s="7" t="s">
        <v>107</v>
      </c>
      <c r="F19" s="7" t="s">
        <v>110</v>
      </c>
      <c r="G19" s="7" t="s">
        <v>107</v>
      </c>
      <c r="H19" s="17" t="str">
        <f t="shared" si="0"/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19" s="17">
        <v>2701</v>
      </c>
      <c r="J19" s="16" t="s">
        <v>29</v>
      </c>
      <c r="K19" s="17">
        <v>2</v>
      </c>
      <c r="L19" s="16" t="s">
        <v>52</v>
      </c>
      <c r="M19" s="16" t="s">
        <v>52</v>
      </c>
      <c r="N19" s="16" t="s">
        <v>52</v>
      </c>
      <c r="O19" s="16" t="s">
        <v>52</v>
      </c>
      <c r="P19" s="16" t="s">
        <v>52</v>
      </c>
      <c r="Q19" s="8">
        <v>8940123</v>
      </c>
    </row>
    <row r="20" spans="2:17" s="4" customFormat="1" ht="60" x14ac:dyDescent="0.25">
      <c r="B20" s="9" t="s">
        <v>68</v>
      </c>
      <c r="C20" s="7" t="s">
        <v>89</v>
      </c>
      <c r="D20" s="7" t="s">
        <v>104</v>
      </c>
      <c r="E20" s="7" t="s">
        <v>107</v>
      </c>
      <c r="F20" s="7" t="s">
        <v>110</v>
      </c>
      <c r="G20" s="7" t="s">
        <v>107</v>
      </c>
      <c r="H20" s="17" t="str">
        <f t="shared" si="0"/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20" s="17">
        <v>2701</v>
      </c>
      <c r="J20" s="16" t="s">
        <v>29</v>
      </c>
      <c r="K20" s="17">
        <v>2</v>
      </c>
      <c r="L20" s="16" t="s">
        <v>52</v>
      </c>
      <c r="M20" s="16" t="s">
        <v>52</v>
      </c>
      <c r="N20" s="16" t="s">
        <v>52</v>
      </c>
      <c r="O20" s="16" t="s">
        <v>52</v>
      </c>
      <c r="P20" s="16" t="s">
        <v>52</v>
      </c>
      <c r="Q20" s="8">
        <v>8940123</v>
      </c>
    </row>
    <row r="21" spans="2:17" s="4" customFormat="1" ht="60" x14ac:dyDescent="0.25">
      <c r="B21" s="9" t="s">
        <v>64</v>
      </c>
      <c r="C21" s="7" t="s">
        <v>85</v>
      </c>
      <c r="D21" s="7" t="s">
        <v>99</v>
      </c>
      <c r="E21" s="7" t="s">
        <v>107</v>
      </c>
      <c r="F21" s="7" t="s">
        <v>110</v>
      </c>
      <c r="G21" s="7" t="s">
        <v>107</v>
      </c>
      <c r="H21" s="17" t="str">
        <f t="shared" si="0"/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21" s="17">
        <v>2701</v>
      </c>
      <c r="J21" s="16" t="s">
        <v>32</v>
      </c>
      <c r="K21" s="17">
        <v>1</v>
      </c>
      <c r="L21" s="16" t="s">
        <v>52</v>
      </c>
      <c r="M21" s="16" t="s">
        <v>52</v>
      </c>
      <c r="N21" s="16" t="s">
        <v>52</v>
      </c>
      <c r="O21" s="16" t="s">
        <v>52</v>
      </c>
      <c r="P21" s="16" t="s">
        <v>52</v>
      </c>
      <c r="Q21" s="8">
        <v>8940123</v>
      </c>
    </row>
    <row r="22" spans="2:17" s="4" customFormat="1" ht="60" x14ac:dyDescent="0.25">
      <c r="B22" s="9" t="s">
        <v>69</v>
      </c>
      <c r="C22" s="7" t="s">
        <v>90</v>
      </c>
      <c r="D22" s="7" t="s">
        <v>104</v>
      </c>
      <c r="E22" s="7" t="s">
        <v>107</v>
      </c>
      <c r="F22" s="7" t="s">
        <v>110</v>
      </c>
      <c r="G22" s="7" t="s">
        <v>107</v>
      </c>
      <c r="H22" s="17" t="str">
        <f t="shared" si="0"/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22" s="17">
        <v>2701</v>
      </c>
      <c r="J22" s="16" t="s">
        <v>32</v>
      </c>
      <c r="K22" s="17">
        <v>1</v>
      </c>
      <c r="L22" s="16" t="s">
        <v>52</v>
      </c>
      <c r="M22" s="16" t="s">
        <v>52</v>
      </c>
      <c r="N22" s="16" t="s">
        <v>52</v>
      </c>
      <c r="O22" s="16" t="s">
        <v>52</v>
      </c>
      <c r="P22" s="16" t="s">
        <v>52</v>
      </c>
      <c r="Q22" s="8">
        <v>5960082</v>
      </c>
    </row>
    <row r="23" spans="2:17" ht="60" x14ac:dyDescent="0.25">
      <c r="B23" s="9" t="s">
        <v>70</v>
      </c>
      <c r="C23" s="7" t="s">
        <v>91</v>
      </c>
      <c r="D23" s="7" t="s">
        <v>101</v>
      </c>
      <c r="E23" s="7" t="s">
        <v>107</v>
      </c>
      <c r="F23" s="7" t="s">
        <v>110</v>
      </c>
      <c r="G23" s="7" t="s">
        <v>107</v>
      </c>
      <c r="H23" s="17" t="str">
        <f t="shared" si="0"/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23" s="17">
        <v>2701</v>
      </c>
      <c r="J23" s="16" t="s">
        <v>32</v>
      </c>
      <c r="K23" s="17">
        <v>1</v>
      </c>
      <c r="L23" s="16" t="s">
        <v>52</v>
      </c>
      <c r="M23" s="16" t="s">
        <v>52</v>
      </c>
      <c r="N23" s="16" t="s">
        <v>52</v>
      </c>
      <c r="O23" s="16" t="s">
        <v>52</v>
      </c>
      <c r="P23" s="16" t="s">
        <v>52</v>
      </c>
      <c r="Q23" s="8">
        <v>2980041</v>
      </c>
    </row>
    <row r="24" spans="2:17" s="4" customFormat="1" ht="30" x14ac:dyDescent="0.25">
      <c r="B24" s="9" t="s">
        <v>71</v>
      </c>
      <c r="C24" s="7" t="s">
        <v>92</v>
      </c>
      <c r="D24" s="7" t="s">
        <v>105</v>
      </c>
      <c r="E24" s="7" t="s">
        <v>108</v>
      </c>
      <c r="F24" s="7" t="s">
        <v>111</v>
      </c>
      <c r="G24" s="7" t="s">
        <v>97</v>
      </c>
      <c r="H24" s="17" t="str">
        <f t="shared" si="0"/>
        <v>aq qant, EXW jetkizy sharttary/сахар белый, условия поставки EXW</v>
      </c>
      <c r="I24" s="11">
        <v>1701</v>
      </c>
      <c r="J24" s="16" t="s">
        <v>46</v>
      </c>
      <c r="K24" s="17">
        <v>1</v>
      </c>
      <c r="L24" s="16" t="s">
        <v>53</v>
      </c>
      <c r="M24" s="16" t="s">
        <v>53</v>
      </c>
      <c r="N24" s="16" t="s">
        <v>53</v>
      </c>
      <c r="O24" s="16" t="s">
        <v>53</v>
      </c>
      <c r="P24" s="16" t="s">
        <v>53</v>
      </c>
      <c r="Q24" s="8">
        <v>71400000</v>
      </c>
    </row>
    <row r="25" spans="2:17" s="4" customFormat="1" ht="30" x14ac:dyDescent="0.25">
      <c r="B25" s="9" t="s">
        <v>72</v>
      </c>
      <c r="C25" s="7" t="s">
        <v>93</v>
      </c>
      <c r="D25" s="7" t="s">
        <v>105</v>
      </c>
      <c r="E25" s="7" t="s">
        <v>108</v>
      </c>
      <c r="F25" s="7" t="s">
        <v>111</v>
      </c>
      <c r="G25" s="7" t="s">
        <v>97</v>
      </c>
      <c r="H25" s="17" t="str">
        <f t="shared" si="0"/>
        <v>aq qant, EXW jetkizy sharttary/сахар белый, условия поставки EXW</v>
      </c>
      <c r="I25" s="11">
        <v>1701</v>
      </c>
      <c r="J25" s="16" t="s">
        <v>46</v>
      </c>
      <c r="K25" s="17">
        <v>1</v>
      </c>
      <c r="L25" s="16" t="s">
        <v>53</v>
      </c>
      <c r="M25" s="16" t="s">
        <v>53</v>
      </c>
      <c r="N25" s="16" t="s">
        <v>53</v>
      </c>
      <c r="O25" s="16" t="s">
        <v>53</v>
      </c>
      <c r="P25" s="16" t="s">
        <v>53</v>
      </c>
      <c r="Q25" s="8">
        <v>23800000</v>
      </c>
    </row>
    <row r="26" spans="2:17" s="4" customFormat="1" ht="30" x14ac:dyDescent="0.25">
      <c r="B26" s="9" t="s">
        <v>73</v>
      </c>
      <c r="C26" s="7" t="s">
        <v>94</v>
      </c>
      <c r="D26" s="7" t="s">
        <v>105</v>
      </c>
      <c r="E26" s="7" t="s">
        <v>108</v>
      </c>
      <c r="F26" s="7" t="s">
        <v>111</v>
      </c>
      <c r="G26" s="7" t="s">
        <v>97</v>
      </c>
      <c r="H26" s="17" t="str">
        <f t="shared" si="0"/>
        <v>aq qant, EXW jetkizy sharttary/сахар белый, условия поставки EXW</v>
      </c>
      <c r="I26" s="11">
        <v>1701</v>
      </c>
      <c r="J26" s="16" t="s">
        <v>46</v>
      </c>
      <c r="K26" s="17">
        <v>1</v>
      </c>
      <c r="L26" s="16" t="s">
        <v>53</v>
      </c>
      <c r="M26" s="16" t="s">
        <v>53</v>
      </c>
      <c r="N26" s="16" t="s">
        <v>53</v>
      </c>
      <c r="O26" s="16" t="s">
        <v>53</v>
      </c>
      <c r="P26" s="16" t="s">
        <v>53</v>
      </c>
      <c r="Q26" s="8">
        <v>23800000</v>
      </c>
    </row>
    <row r="27" spans="2:17" s="4" customFormat="1" ht="30" x14ac:dyDescent="0.25">
      <c r="B27" s="9" t="s">
        <v>74</v>
      </c>
      <c r="C27" s="7" t="s">
        <v>95</v>
      </c>
      <c r="D27" s="7" t="s">
        <v>105</v>
      </c>
      <c r="E27" s="7" t="s">
        <v>108</v>
      </c>
      <c r="F27" s="7" t="s">
        <v>111</v>
      </c>
      <c r="G27" s="7" t="s">
        <v>97</v>
      </c>
      <c r="H27" s="17" t="str">
        <f t="shared" si="0"/>
        <v>aq qant, EXW jetkizy sharttary/сахар белый, условия поставки EXW</v>
      </c>
      <c r="I27" s="11">
        <v>1701</v>
      </c>
      <c r="J27" s="16" t="s">
        <v>46</v>
      </c>
      <c r="K27" s="17">
        <v>1</v>
      </c>
      <c r="L27" s="16" t="s">
        <v>53</v>
      </c>
      <c r="M27" s="16" t="s">
        <v>53</v>
      </c>
      <c r="N27" s="16" t="s">
        <v>53</v>
      </c>
      <c r="O27" s="16" t="s">
        <v>53</v>
      </c>
      <c r="P27" s="16" t="s">
        <v>53</v>
      </c>
      <c r="Q27" s="8">
        <v>23800000</v>
      </c>
    </row>
    <row r="28" spans="2:17" s="4" customFormat="1" ht="30" x14ac:dyDescent="0.25">
      <c r="B28" s="9" t="s">
        <v>75</v>
      </c>
      <c r="C28" s="7" t="s">
        <v>96</v>
      </c>
      <c r="D28" s="7" t="s">
        <v>105</v>
      </c>
      <c r="E28" s="7" t="s">
        <v>108</v>
      </c>
      <c r="F28" s="7" t="s">
        <v>111</v>
      </c>
      <c r="G28" s="7" t="s">
        <v>97</v>
      </c>
      <c r="H28" s="17" t="str">
        <f t="shared" si="0"/>
        <v>aq qant, EXW jetkizy sharttary/сахар белый, условия поставки EXW</v>
      </c>
      <c r="I28" s="11">
        <v>1701</v>
      </c>
      <c r="J28" s="16" t="s">
        <v>46</v>
      </c>
      <c r="K28" s="17">
        <v>1</v>
      </c>
      <c r="L28" s="16" t="s">
        <v>53</v>
      </c>
      <c r="M28" s="16" t="s">
        <v>53</v>
      </c>
      <c r="N28" s="16" t="s">
        <v>53</v>
      </c>
      <c r="O28" s="16" t="s">
        <v>53</v>
      </c>
      <c r="P28" s="16" t="s">
        <v>53</v>
      </c>
      <c r="Q28" s="8">
        <v>23800000</v>
      </c>
    </row>
    <row r="29" spans="2:17" x14ac:dyDescent="0.25">
      <c r="H29" s="12" t="s">
        <v>8</v>
      </c>
      <c r="I29" s="13"/>
      <c r="J29" s="13"/>
      <c r="K29" s="13"/>
      <c r="L29" s="13"/>
      <c r="M29" s="13"/>
      <c r="N29" s="13"/>
      <c r="O29" s="13"/>
      <c r="P29" s="14"/>
      <c r="Q29" s="10">
        <f>SUM(Q5:Q28)</f>
        <v>457478588.35000002</v>
      </c>
    </row>
    <row r="30" spans="2:17" x14ac:dyDescent="0.25">
      <c r="Q30" s="6"/>
    </row>
    <row r="31" spans="2:17" x14ac:dyDescent="0.25">
      <c r="Q31" s="6"/>
    </row>
  </sheetData>
  <autoFilter ref="B4:Q29" xr:uid="{E8B2D6B2-001F-45E1-81ED-F66B5398CB4D}"/>
  <mergeCells count="2">
    <mergeCell ref="H29:P29"/>
    <mergeCell ref="B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FA48F-54A4-49B8-8B38-C0DFF0CE1AA6}">
  <dimension ref="B3:C11"/>
  <sheetViews>
    <sheetView workbookViewId="0">
      <selection activeCell="B3" sqref="B3:C11"/>
    </sheetView>
  </sheetViews>
  <sheetFormatPr defaultRowHeight="15" x14ac:dyDescent="0.25"/>
  <sheetData>
    <row r="3" spans="2:3" x14ac:dyDescent="0.25">
      <c r="B3" s="5" t="s">
        <v>24</v>
      </c>
      <c r="C3" s="5" t="s">
        <v>38</v>
      </c>
    </row>
    <row r="4" spans="2:3" x14ac:dyDescent="0.25">
      <c r="B4" s="5" t="s">
        <v>34</v>
      </c>
      <c r="C4" s="5" t="s">
        <v>39</v>
      </c>
    </row>
    <row r="5" spans="2:3" x14ac:dyDescent="0.25">
      <c r="B5" s="5" t="s">
        <v>26</v>
      </c>
      <c r="C5" s="5" t="s">
        <v>40</v>
      </c>
    </row>
    <row r="6" spans="2:3" x14ac:dyDescent="0.25">
      <c r="B6" s="5" t="s">
        <v>27</v>
      </c>
      <c r="C6" s="5" t="s">
        <v>42</v>
      </c>
    </row>
    <row r="7" spans="2:3" x14ac:dyDescent="0.25">
      <c r="B7" s="5" t="s">
        <v>29</v>
      </c>
      <c r="C7" s="5" t="s">
        <v>43</v>
      </c>
    </row>
    <row r="8" spans="2:3" x14ac:dyDescent="0.25">
      <c r="B8" s="5" t="s">
        <v>32</v>
      </c>
      <c r="C8" s="5" t="s">
        <v>44</v>
      </c>
    </row>
    <row r="9" spans="2:3" x14ac:dyDescent="0.25">
      <c r="B9" s="5" t="s">
        <v>25</v>
      </c>
      <c r="C9" s="5" t="s">
        <v>45</v>
      </c>
    </row>
    <row r="10" spans="2:3" x14ac:dyDescent="0.25">
      <c r="B10" s="5" t="s">
        <v>50</v>
      </c>
      <c r="C10" s="5" t="s">
        <v>54</v>
      </c>
    </row>
    <row r="11" spans="2:3" x14ac:dyDescent="0.25">
      <c r="B11" s="5" t="s">
        <v>46</v>
      </c>
      <c r="C11" s="5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09417-7E31-4322-A6F9-367D23AF4DC4}">
  <dimension ref="B2:C16"/>
  <sheetViews>
    <sheetView workbookViewId="0">
      <selection activeCell="B2" sqref="B2:C16"/>
    </sheetView>
  </sheetViews>
  <sheetFormatPr defaultRowHeight="15" x14ac:dyDescent="0.25"/>
  <sheetData>
    <row r="2" spans="2:3" x14ac:dyDescent="0.25">
      <c r="B2" s="5" t="s">
        <v>31</v>
      </c>
      <c r="C2" s="5" t="s">
        <v>35</v>
      </c>
    </row>
    <row r="3" spans="2:3" x14ac:dyDescent="0.25">
      <c r="B3" s="5" t="s">
        <v>30</v>
      </c>
      <c r="C3" s="5" t="s">
        <v>36</v>
      </c>
    </row>
    <row r="4" spans="2:3" x14ac:dyDescent="0.25">
      <c r="B4" s="5" t="s">
        <v>33</v>
      </c>
      <c r="C4" s="5" t="s">
        <v>37</v>
      </c>
    </row>
    <row r="5" spans="2:3" x14ac:dyDescent="0.25">
      <c r="B5" s="5" t="s">
        <v>24</v>
      </c>
      <c r="C5" s="5" t="s">
        <v>38</v>
      </c>
    </row>
    <row r="6" spans="2:3" x14ac:dyDescent="0.25">
      <c r="B6" s="5" t="s">
        <v>34</v>
      </c>
      <c r="C6" s="5" t="s">
        <v>39</v>
      </c>
    </row>
    <row r="7" spans="2:3" x14ac:dyDescent="0.25">
      <c r="B7" s="5" t="s">
        <v>26</v>
      </c>
      <c r="C7" s="5" t="s">
        <v>40</v>
      </c>
    </row>
    <row r="8" spans="2:3" x14ac:dyDescent="0.25">
      <c r="B8" s="5" t="s">
        <v>28</v>
      </c>
      <c r="C8" s="5" t="s">
        <v>41</v>
      </c>
    </row>
    <row r="9" spans="2:3" x14ac:dyDescent="0.25">
      <c r="B9" s="5" t="s">
        <v>27</v>
      </c>
      <c r="C9" s="5" t="s">
        <v>42</v>
      </c>
    </row>
    <row r="10" spans="2:3" x14ac:dyDescent="0.25">
      <c r="B10" s="5" t="s">
        <v>29</v>
      </c>
      <c r="C10" s="5" t="s">
        <v>43</v>
      </c>
    </row>
    <row r="11" spans="2:3" x14ac:dyDescent="0.25">
      <c r="B11" s="5" t="s">
        <v>32</v>
      </c>
      <c r="C11" s="5" t="s">
        <v>44</v>
      </c>
    </row>
    <row r="12" spans="2:3" x14ac:dyDescent="0.25">
      <c r="B12" s="5" t="s">
        <v>25</v>
      </c>
      <c r="C12" s="5" t="s">
        <v>45</v>
      </c>
    </row>
    <row r="13" spans="2:3" x14ac:dyDescent="0.25">
      <c r="B13" s="5" t="s">
        <v>14</v>
      </c>
      <c r="C13" s="5" t="s">
        <v>15</v>
      </c>
    </row>
    <row r="14" spans="2:3" x14ac:dyDescent="0.25">
      <c r="B14" s="5" t="s">
        <v>13</v>
      </c>
      <c r="C14" s="5" t="s">
        <v>16</v>
      </c>
    </row>
    <row r="15" spans="2:3" x14ac:dyDescent="0.25">
      <c r="B15" s="5" t="s">
        <v>12</v>
      </c>
      <c r="C15" s="5" t="s">
        <v>17</v>
      </c>
    </row>
    <row r="16" spans="2:3" x14ac:dyDescent="0.25">
      <c r="B16" s="5" t="s">
        <v>46</v>
      </c>
      <c r="C16" s="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26.12.2025</vt:lpstr>
      <vt:lpstr>Лист2</vt:lpstr>
      <vt:lpstr>Лист6</vt:lpstr>
      <vt:lpstr>таблица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2025-12-29T04:58:09Z</dcterms:modified>
</cp:coreProperties>
</file>